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tanabe\Desktop\"/>
    </mc:Choice>
  </mc:AlternateContent>
  <xr:revisionPtr revIDLastSave="0" documentId="13_ncr:1_{2BB6C892-1A9C-4C71-AD36-1B482701664D}" xr6:coauthVersionLast="47" xr6:coauthVersionMax="47" xr10:uidLastSave="{00000000-0000-0000-0000-000000000000}"/>
  <bookViews>
    <workbookView xWindow="-120" yWindow="-120" windowWidth="29040" windowHeight="15990" tabRatio="816" xr2:uid="{00000000-000D-0000-FFFF-FFFF00000000}"/>
  </bookViews>
  <sheets>
    <sheet name="朝日・札幌" sheetId="3" r:id="rId1"/>
    <sheet name="朝日・Ａ" sheetId="4" r:id="rId2"/>
    <sheet name="朝日・Ｂ" sheetId="5" r:id="rId3"/>
    <sheet name="朝日・Ｃ" sheetId="6" r:id="rId4"/>
  </sheets>
  <definedNames>
    <definedName name="_xlnm.Print_Area" localSheetId="1">朝日・Ａ!$A$1:$Z$39</definedName>
    <definedName name="_xlnm.Print_Area" localSheetId="2">朝日・Ｂ!$A$1:$Z$39</definedName>
    <definedName name="_xlnm.Print_Area" localSheetId="3">朝日・Ｃ!$A$1:$Z$39</definedName>
    <definedName name="_xlnm.Print_Area" localSheetId="0">朝日・札幌!$A$1:$Z$38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5" l="1"/>
  <c r="A36" i="6"/>
  <c r="A26" i="6"/>
  <c r="S26" i="4"/>
  <c r="L35" i="4"/>
  <c r="L20" i="4"/>
  <c r="A34" i="4"/>
  <c r="S27" i="3" l="1"/>
  <c r="S22" i="3" l="1"/>
  <c r="S32" i="3"/>
  <c r="J9" i="4" l="1"/>
  <c r="J9" i="3"/>
  <c r="A15" i="6" l="1"/>
  <c r="A33" i="3"/>
  <c r="A26" i="3"/>
  <c r="A17" i="3" l="1"/>
  <c r="L34" i="6"/>
  <c r="A31" i="6"/>
  <c r="A31" i="5"/>
  <c r="A18" i="5"/>
  <c r="A13" i="5"/>
  <c r="S14" i="4"/>
  <c r="L27" i="4"/>
  <c r="L14" i="4"/>
  <c r="A27" i="4"/>
  <c r="A20" i="4"/>
  <c r="A15" i="4"/>
  <c r="L33" i="3"/>
  <c r="L27" i="3"/>
  <c r="L20" i="3"/>
  <c r="L14" i="3"/>
  <c r="L31" i="5" l="1"/>
  <c r="J9" i="5"/>
  <c r="W36" i="4" l="1"/>
  <c r="W16" i="6" l="1"/>
  <c r="J9" i="6"/>
  <c r="S13" i="6"/>
  <c r="L14" i="6" l="1"/>
  <c r="L22" i="6"/>
  <c r="W13" i="5"/>
  <c r="A12" i="4"/>
  <c r="W37" i="3"/>
  <c r="S14" i="3"/>
  <c r="W37" i="6" l="1"/>
</calcChain>
</file>

<file path=xl/sharedStrings.xml><?xml version="1.0" encoding="utf-8"?>
<sst xmlns="http://schemas.openxmlformats.org/spreadsheetml/2006/main" count="463" uniqueCount="348">
  <si>
    <t>北大前幌北</t>
    <rPh sb="0" eb="2">
      <t>ホクダイ</t>
    </rPh>
    <rPh sb="2" eb="3">
      <t>マエ</t>
    </rPh>
    <rPh sb="3" eb="4">
      <t>ホロ</t>
    </rPh>
    <rPh sb="4" eb="5">
      <t>キタ</t>
    </rPh>
    <phoneticPr fontId="4"/>
  </si>
  <si>
    <t>中島町</t>
    <rPh sb="0" eb="2">
      <t>ナカジマ</t>
    </rPh>
    <rPh sb="2" eb="3">
      <t>チョウ</t>
    </rPh>
    <phoneticPr fontId="4"/>
  </si>
  <si>
    <t>川沿</t>
  </si>
  <si>
    <t>月寒</t>
  </si>
  <si>
    <t>平岸</t>
  </si>
  <si>
    <t>菊水</t>
  </si>
  <si>
    <t>厚別もみじ台</t>
    <rPh sb="0" eb="2">
      <t>アツベツ</t>
    </rPh>
    <phoneticPr fontId="4"/>
  </si>
  <si>
    <t>北広島</t>
  </si>
  <si>
    <t>白老</t>
  </si>
  <si>
    <t>室蘭</t>
  </si>
  <si>
    <t>余市</t>
  </si>
  <si>
    <t>八雲</t>
  </si>
  <si>
    <t>江差</t>
  </si>
  <si>
    <t>美唄</t>
  </si>
  <si>
    <t>上砂川</t>
  </si>
  <si>
    <t>旭川東光</t>
  </si>
  <si>
    <t>富良野</t>
  </si>
  <si>
    <t>士別</t>
  </si>
  <si>
    <t>紋別</t>
  </si>
  <si>
    <t>遠軽</t>
  </si>
  <si>
    <t>網走</t>
  </si>
  <si>
    <t>上士幌</t>
  </si>
  <si>
    <t>音更</t>
  </si>
  <si>
    <t>広尾</t>
  </si>
  <si>
    <r>
      <t>朝日新聞折込広告申込書</t>
    </r>
    <r>
      <rPr>
        <b/>
        <sz val="18"/>
        <rFont val="HG丸ｺﾞｼｯｸM-PRO"/>
        <family val="3"/>
        <charset val="128"/>
      </rPr>
      <t>（札幌市内）</t>
    </r>
  </si>
  <si>
    <t xml:space="preserve">Ｎｏ．                     </t>
    <phoneticPr fontId="4"/>
  </si>
  <si>
    <t>印 刷 所 名</t>
  </si>
  <si>
    <t>折  込  月  日</t>
  </si>
  <si>
    <t>媒体</t>
    <rPh sb="0" eb="2">
      <t>バイタイ</t>
    </rPh>
    <phoneticPr fontId="4"/>
  </si>
  <si>
    <t>ス ポ ン サ ー 名</t>
  </si>
  <si>
    <t>代 理 店 名</t>
  </si>
  <si>
    <t>件  名  ・  業  種</t>
  </si>
  <si>
    <t>00</t>
    <phoneticPr fontId="4"/>
  </si>
  <si>
    <t>朝日</t>
    <rPh sb="0" eb="2">
      <t>アアア</t>
    </rPh>
    <phoneticPr fontId="4"/>
  </si>
  <si>
    <t>地区</t>
    <rPh sb="0" eb="2">
      <t>チク</t>
    </rPh>
    <phoneticPr fontId="4"/>
  </si>
  <si>
    <t>折 込 料</t>
    <phoneticPr fontId="4"/>
  </si>
  <si>
    <t>配 送 料</t>
    <phoneticPr fontId="4"/>
  </si>
  <si>
    <t>枚 数</t>
    <phoneticPr fontId="4"/>
  </si>
  <si>
    <t>単 価</t>
    <phoneticPr fontId="4"/>
  </si>
  <si>
    <t>札幌</t>
    <rPh sb="0" eb="2">
      <t>サツ</t>
    </rPh>
    <phoneticPr fontId="4"/>
  </si>
  <si>
    <t>コード</t>
  </si>
  <si>
    <t>店名</t>
    <phoneticPr fontId="4"/>
  </si>
  <si>
    <t>定数</t>
    <phoneticPr fontId="4"/>
  </si>
  <si>
    <t>配布数</t>
    <rPh sb="0" eb="2">
      <t>ハイフ</t>
    </rPh>
    <rPh sb="2" eb="3">
      <t>スウ</t>
    </rPh>
    <phoneticPr fontId="4"/>
  </si>
  <si>
    <t>中央区</t>
    <rPh sb="0" eb="3">
      <t>チュウオウク</t>
    </rPh>
    <phoneticPr fontId="4"/>
  </si>
  <si>
    <t>清田区</t>
    <rPh sb="0" eb="3">
      <t>キヨタク</t>
    </rPh>
    <phoneticPr fontId="4"/>
  </si>
  <si>
    <t>清田</t>
  </si>
  <si>
    <t>北　区</t>
    <rPh sb="0" eb="1">
      <t>キタ</t>
    </rPh>
    <rPh sb="2" eb="3">
      <t>ク</t>
    </rPh>
    <phoneticPr fontId="4"/>
  </si>
  <si>
    <t>真栄</t>
  </si>
  <si>
    <t>新琴似</t>
  </si>
  <si>
    <t>北野</t>
    <rPh sb="0" eb="2">
      <t>キタノ</t>
    </rPh>
    <phoneticPr fontId="4"/>
  </si>
  <si>
    <t>屯田</t>
    <phoneticPr fontId="4"/>
  </si>
  <si>
    <t>平岡</t>
  </si>
  <si>
    <t>篠路</t>
  </si>
  <si>
    <t>あいの里</t>
  </si>
  <si>
    <t>宮の森</t>
    <phoneticPr fontId="4"/>
  </si>
  <si>
    <t>花川</t>
    <phoneticPr fontId="4"/>
  </si>
  <si>
    <t>白石区</t>
    <rPh sb="0" eb="3">
      <t>シロイシク</t>
    </rPh>
    <phoneticPr fontId="4"/>
  </si>
  <si>
    <t>東札幌</t>
    <phoneticPr fontId="4"/>
  </si>
  <si>
    <t>白石</t>
  </si>
  <si>
    <t>南　区</t>
    <rPh sb="0" eb="1">
      <t>ミナミ</t>
    </rPh>
    <rPh sb="2" eb="3">
      <t>ク</t>
    </rPh>
    <phoneticPr fontId="4"/>
  </si>
  <si>
    <t>北郷</t>
  </si>
  <si>
    <t>真駒内</t>
  </si>
  <si>
    <t>北都</t>
  </si>
  <si>
    <t>澄川</t>
  </si>
  <si>
    <t>東北通</t>
  </si>
  <si>
    <t>西　区</t>
    <rPh sb="0" eb="1">
      <t>ニシ</t>
    </rPh>
    <rPh sb="2" eb="3">
      <t>ク</t>
    </rPh>
    <phoneticPr fontId="4"/>
  </si>
  <si>
    <t>石山</t>
    <phoneticPr fontId="4"/>
  </si>
  <si>
    <t>発寒</t>
    <phoneticPr fontId="4"/>
  </si>
  <si>
    <t>厚別区</t>
    <rPh sb="0" eb="3">
      <t>アツベツク</t>
    </rPh>
    <phoneticPr fontId="4"/>
  </si>
  <si>
    <t>青葉町</t>
    <phoneticPr fontId="4"/>
  </si>
  <si>
    <t>手稲区</t>
    <rPh sb="0" eb="3">
      <t>テイネク</t>
    </rPh>
    <phoneticPr fontId="4"/>
  </si>
  <si>
    <t>手稲西部</t>
  </si>
  <si>
    <t>豊平区</t>
    <rPh sb="0" eb="3">
      <t>トヨヒラク</t>
    </rPh>
    <phoneticPr fontId="4"/>
  </si>
  <si>
    <t>豊平中央</t>
  </si>
  <si>
    <t>新札幌</t>
    <phoneticPr fontId="4"/>
  </si>
  <si>
    <t>羊ヶ丘</t>
  </si>
  <si>
    <t>西岡</t>
  </si>
  <si>
    <t>東　区</t>
    <rPh sb="0" eb="1">
      <t>ヒガシ</t>
    </rPh>
    <rPh sb="2" eb="3">
      <t>ク</t>
    </rPh>
    <phoneticPr fontId="4"/>
  </si>
  <si>
    <t>東栄</t>
  </si>
  <si>
    <t>南平岸</t>
    <phoneticPr fontId="4"/>
  </si>
  <si>
    <t>北光</t>
  </si>
  <si>
    <t>江別当別</t>
    <rPh sb="0" eb="2">
      <t>エベツ</t>
    </rPh>
    <rPh sb="2" eb="4">
      <t>トウベツ</t>
    </rPh>
    <phoneticPr fontId="4"/>
  </si>
  <si>
    <t>大麻</t>
    <phoneticPr fontId="4"/>
  </si>
  <si>
    <t>美香保</t>
  </si>
  <si>
    <t>野幌</t>
  </si>
  <si>
    <t>平岸北部</t>
    <rPh sb="0" eb="2">
      <t>ヒラギシ</t>
    </rPh>
    <rPh sb="2" eb="4">
      <t>ホクブ</t>
    </rPh>
    <phoneticPr fontId="4"/>
  </si>
  <si>
    <t>鉄東</t>
  </si>
  <si>
    <t>江別</t>
  </si>
  <si>
    <t>札苗</t>
  </si>
  <si>
    <t>石狩当別</t>
  </si>
  <si>
    <t>伏古</t>
  </si>
  <si>
    <t>北広島</t>
    <rPh sb="0" eb="3">
      <t>キタヒロシマ</t>
    </rPh>
    <phoneticPr fontId="4"/>
  </si>
  <si>
    <t>元町</t>
    <phoneticPr fontId="4"/>
  </si>
  <si>
    <t>大曲</t>
  </si>
  <si>
    <t>札幌市内合計</t>
    <rPh sb="0" eb="2">
      <t>サ</t>
    </rPh>
    <rPh sb="2" eb="4">
      <t>シナイ</t>
    </rPh>
    <rPh sb="4" eb="6">
      <t>ゴウケイ</t>
    </rPh>
    <phoneticPr fontId="4"/>
  </si>
  <si>
    <t>★お申込みは折込日の３日前正午まで。</t>
  </si>
  <si>
    <r>
      <t>朝日新聞折込広告申込書</t>
    </r>
    <r>
      <rPr>
        <b/>
        <sz val="18"/>
        <rFont val="HG丸ｺﾞｼｯｸM-PRO"/>
        <family val="3"/>
        <charset val="128"/>
      </rPr>
      <t>（地方Ａ）</t>
    </r>
    <phoneticPr fontId="4"/>
  </si>
  <si>
    <t xml:space="preserve">Ｎｏ．                     </t>
    <phoneticPr fontId="4"/>
  </si>
  <si>
    <t>00</t>
    <phoneticPr fontId="4"/>
  </si>
  <si>
    <t>折 込 料</t>
    <phoneticPr fontId="4"/>
  </si>
  <si>
    <t>配 送 料</t>
    <phoneticPr fontId="4"/>
  </si>
  <si>
    <t>枚 数</t>
    <phoneticPr fontId="4"/>
  </si>
  <si>
    <t>単 価</t>
    <phoneticPr fontId="4"/>
  </si>
  <si>
    <t>地方</t>
    <rPh sb="0" eb="2">
      <t>チホウ</t>
    </rPh>
    <phoneticPr fontId="4"/>
  </si>
  <si>
    <t>店名</t>
    <phoneticPr fontId="4"/>
  </si>
  <si>
    <t>定数</t>
    <phoneticPr fontId="4"/>
  </si>
  <si>
    <t>千歳</t>
    <rPh sb="0" eb="1">
      <t>セン</t>
    </rPh>
    <rPh sb="1" eb="2">
      <t>トシ</t>
    </rPh>
    <phoneticPr fontId="4"/>
  </si>
  <si>
    <t>千歳中央</t>
    <phoneticPr fontId="4"/>
  </si>
  <si>
    <t>室　蘭</t>
    <rPh sb="0" eb="1">
      <t>シツ</t>
    </rPh>
    <rPh sb="2" eb="3">
      <t>ラン</t>
    </rPh>
    <phoneticPr fontId="4"/>
  </si>
  <si>
    <t>函　館</t>
    <rPh sb="0" eb="1">
      <t>ハコ</t>
    </rPh>
    <rPh sb="2" eb="3">
      <t>カン</t>
    </rPh>
    <phoneticPr fontId="4"/>
  </si>
  <si>
    <t>002</t>
  </si>
  <si>
    <t>函館西部</t>
  </si>
  <si>
    <t>本輪西</t>
    <phoneticPr fontId="4"/>
  </si>
  <si>
    <t>006</t>
  </si>
  <si>
    <t>函館東部</t>
    <rPh sb="0" eb="2">
      <t>ハコダテ</t>
    </rPh>
    <phoneticPr fontId="4"/>
  </si>
  <si>
    <t>白鳥台</t>
    <phoneticPr fontId="4"/>
  </si>
  <si>
    <t>007</t>
  </si>
  <si>
    <t>函館湯の川</t>
    <rPh sb="0" eb="2">
      <t>ハコダテ</t>
    </rPh>
    <phoneticPr fontId="4"/>
  </si>
  <si>
    <t>室蘭東町</t>
    <rPh sb="2" eb="3">
      <t>ヒガシ</t>
    </rPh>
    <rPh sb="3" eb="4">
      <t>マチ</t>
    </rPh>
    <phoneticPr fontId="4"/>
  </si>
  <si>
    <t>012</t>
  </si>
  <si>
    <t>函館美原</t>
    <rPh sb="0" eb="2">
      <t>ハコダテ</t>
    </rPh>
    <phoneticPr fontId="4"/>
  </si>
  <si>
    <t>恵庭</t>
    <rPh sb="0" eb="1">
      <t>メグミ</t>
    </rPh>
    <rPh sb="1" eb="2">
      <t>ニワ</t>
    </rPh>
    <phoneticPr fontId="4"/>
  </si>
  <si>
    <t>恵庭中央</t>
  </si>
  <si>
    <t>母恋</t>
    <phoneticPr fontId="4"/>
  </si>
  <si>
    <t>009</t>
  </si>
  <si>
    <t>函館北部</t>
    <rPh sb="0" eb="2">
      <t>ハコダテ</t>
    </rPh>
    <phoneticPr fontId="4"/>
  </si>
  <si>
    <t>恵み野</t>
    <phoneticPr fontId="4"/>
  </si>
  <si>
    <t>034</t>
  </si>
  <si>
    <t>函館本通</t>
    <rPh sb="0" eb="2">
      <t>ハコダテ</t>
    </rPh>
    <phoneticPr fontId="4"/>
  </si>
  <si>
    <t>小橋内</t>
    <phoneticPr fontId="4"/>
  </si>
  <si>
    <t>苫小牧</t>
    <rPh sb="0" eb="3">
      <t>トマ</t>
    </rPh>
    <phoneticPr fontId="4"/>
  </si>
  <si>
    <t>伊達</t>
    <phoneticPr fontId="4"/>
  </si>
  <si>
    <t>021</t>
  </si>
  <si>
    <t>長万部</t>
  </si>
  <si>
    <t>虻田</t>
  </si>
  <si>
    <t>022</t>
  </si>
  <si>
    <t>今金</t>
  </si>
  <si>
    <t>洞爺温泉</t>
  </si>
  <si>
    <t>023</t>
  </si>
  <si>
    <t>北桧山</t>
  </si>
  <si>
    <t>豊浦</t>
  </si>
  <si>
    <t>024</t>
  </si>
  <si>
    <t>小　樽</t>
    <rPh sb="0" eb="1">
      <t>ショウ</t>
    </rPh>
    <rPh sb="2" eb="3">
      <t>タル</t>
    </rPh>
    <phoneticPr fontId="4"/>
  </si>
  <si>
    <t>小樽駅前</t>
    <phoneticPr fontId="4"/>
  </si>
  <si>
    <t>025</t>
  </si>
  <si>
    <t>森</t>
  </si>
  <si>
    <t>日　高</t>
    <rPh sb="0" eb="1">
      <t>ヒ</t>
    </rPh>
    <rPh sb="2" eb="3">
      <t>コウ</t>
    </rPh>
    <phoneticPr fontId="4"/>
  </si>
  <si>
    <t>鵡川</t>
  </si>
  <si>
    <t>027</t>
  </si>
  <si>
    <t>七飯</t>
  </si>
  <si>
    <t>厚真</t>
    <rPh sb="0" eb="2">
      <t>アツマ</t>
    </rPh>
    <phoneticPr fontId="4"/>
  </si>
  <si>
    <t>小樽南部</t>
    <rPh sb="0" eb="2">
      <t>オタル</t>
    </rPh>
    <phoneticPr fontId="4"/>
  </si>
  <si>
    <t>029</t>
  </si>
  <si>
    <t>北斗</t>
    <rPh sb="0" eb="2">
      <t>ホクト</t>
    </rPh>
    <phoneticPr fontId="4"/>
  </si>
  <si>
    <t>追分</t>
  </si>
  <si>
    <t>小樽商大通</t>
    <rPh sb="0" eb="2">
      <t>オタル</t>
    </rPh>
    <phoneticPr fontId="4"/>
  </si>
  <si>
    <t>030</t>
  </si>
  <si>
    <t>木古内</t>
  </si>
  <si>
    <t>静内</t>
    <phoneticPr fontId="4"/>
  </si>
  <si>
    <t>小樽手宮</t>
    <rPh sb="0" eb="2">
      <t>オタル</t>
    </rPh>
    <phoneticPr fontId="4"/>
  </si>
  <si>
    <t>031</t>
  </si>
  <si>
    <t>御園</t>
    <rPh sb="0" eb="2">
      <t>ミソノ</t>
    </rPh>
    <phoneticPr fontId="4"/>
  </si>
  <si>
    <t>朝里桜町</t>
    <phoneticPr fontId="4"/>
  </si>
  <si>
    <t>032</t>
  </si>
  <si>
    <t>松前</t>
  </si>
  <si>
    <t>浦河</t>
    <phoneticPr fontId="4"/>
  </si>
  <si>
    <t>033</t>
  </si>
  <si>
    <t>福島</t>
  </si>
  <si>
    <t>様似</t>
  </si>
  <si>
    <t>塩谷</t>
  </si>
  <si>
    <t>036</t>
    <phoneticPr fontId="4"/>
  </si>
  <si>
    <t>鹿部</t>
    <rPh sb="0" eb="2">
      <t>シカベ</t>
    </rPh>
    <phoneticPr fontId="4"/>
  </si>
  <si>
    <t>萩野</t>
    <rPh sb="0" eb="2">
      <t>ハギノ</t>
    </rPh>
    <phoneticPr fontId="4"/>
  </si>
  <si>
    <t>古平</t>
    <rPh sb="0" eb="2">
      <t>フルビラ</t>
    </rPh>
    <phoneticPr fontId="4"/>
  </si>
  <si>
    <t>登別</t>
  </si>
  <si>
    <t>倶知安</t>
  </si>
  <si>
    <t>地方Ａ合計</t>
    <rPh sb="0" eb="2">
      <t>チ</t>
    </rPh>
    <rPh sb="3" eb="5">
      <t>ゴウケイ</t>
    </rPh>
    <phoneticPr fontId="4"/>
  </si>
  <si>
    <t>幌別</t>
  </si>
  <si>
    <t>鷲別</t>
  </si>
  <si>
    <t>蘭越</t>
    <rPh sb="0" eb="2">
      <t>ランコシ</t>
    </rPh>
    <phoneticPr fontId="4"/>
  </si>
  <si>
    <t>若草</t>
  </si>
  <si>
    <t>山部</t>
  </si>
  <si>
    <t>芦別</t>
    <rPh sb="0" eb="2">
      <t>アシベツ</t>
    </rPh>
    <phoneticPr fontId="4"/>
  </si>
  <si>
    <t>赤平</t>
  </si>
  <si>
    <t>上富良野</t>
  </si>
  <si>
    <t>新十津川</t>
  </si>
  <si>
    <t>滝川</t>
    <phoneticPr fontId="4"/>
  </si>
  <si>
    <t>美瑛</t>
    <rPh sb="0" eb="2">
      <t>ビエイ</t>
    </rPh>
    <phoneticPr fontId="4"/>
  </si>
  <si>
    <t>砂川</t>
  </si>
  <si>
    <t>旭川鎌田</t>
  </si>
  <si>
    <t>奈井江</t>
  </si>
  <si>
    <t>美唄東</t>
  </si>
  <si>
    <t>旭川豊岡</t>
    <phoneticPr fontId="4"/>
  </si>
  <si>
    <t>南美唄</t>
    <rPh sb="0" eb="1">
      <t>ミナミ</t>
    </rPh>
    <rPh sb="1" eb="3">
      <t>ビバイ</t>
    </rPh>
    <phoneticPr fontId="4"/>
  </si>
  <si>
    <t>東鷹栖</t>
    <phoneticPr fontId="4"/>
  </si>
  <si>
    <t>永山 矢野</t>
    <rPh sb="3" eb="5">
      <t>ヤノ</t>
    </rPh>
    <phoneticPr fontId="4"/>
  </si>
  <si>
    <t>新篠津</t>
  </si>
  <si>
    <t>永山大沼</t>
    <rPh sb="2" eb="4">
      <t>オオヌマ</t>
    </rPh>
    <phoneticPr fontId="4"/>
  </si>
  <si>
    <t>三笠</t>
  </si>
  <si>
    <t>月形</t>
  </si>
  <si>
    <t>新旭川</t>
    <rPh sb="0" eb="1">
      <t>シン</t>
    </rPh>
    <rPh sb="1" eb="3">
      <t>アサヒカワ</t>
    </rPh>
    <phoneticPr fontId="4"/>
  </si>
  <si>
    <t>由仁</t>
  </si>
  <si>
    <t>旭川春光台</t>
    <rPh sb="0" eb="2">
      <t>アサヒカワ</t>
    </rPh>
    <rPh sb="2" eb="4">
      <t>シュンコウ</t>
    </rPh>
    <rPh sb="4" eb="5">
      <t>ダイ</t>
    </rPh>
    <phoneticPr fontId="4"/>
  </si>
  <si>
    <t>栗山</t>
  </si>
  <si>
    <t>旭川緑が丘</t>
    <rPh sb="0" eb="2">
      <t>アサヒカワ</t>
    </rPh>
    <rPh sb="2" eb="3">
      <t>ミドリ</t>
    </rPh>
    <rPh sb="4" eb="5">
      <t>オカ</t>
    </rPh>
    <phoneticPr fontId="4"/>
  </si>
  <si>
    <t>中央長沼</t>
  </si>
  <si>
    <t>旭川東部</t>
    <rPh sb="2" eb="4">
      <t>トウブ</t>
    </rPh>
    <phoneticPr fontId="4"/>
  </si>
  <si>
    <t>南幌</t>
  </si>
  <si>
    <t>空　知</t>
    <rPh sb="0" eb="1">
      <t>ソラ</t>
    </rPh>
    <rPh sb="2" eb="3">
      <t>チ</t>
    </rPh>
    <phoneticPr fontId="4"/>
  </si>
  <si>
    <t>旭川花咲</t>
    <rPh sb="0" eb="2">
      <t>アサヒカワ</t>
    </rPh>
    <rPh sb="2" eb="4">
      <t>ハナサキ</t>
    </rPh>
    <phoneticPr fontId="4"/>
  </si>
  <si>
    <t>旭川北星</t>
    <rPh sb="2" eb="4">
      <t>ホクセイ</t>
    </rPh>
    <phoneticPr fontId="4"/>
  </si>
  <si>
    <t>沼の沢</t>
    <phoneticPr fontId="4"/>
  </si>
  <si>
    <t>旭川北部</t>
    <rPh sb="2" eb="4">
      <t>ホクブ</t>
    </rPh>
    <phoneticPr fontId="4"/>
  </si>
  <si>
    <t>清水沢</t>
    <phoneticPr fontId="4"/>
  </si>
  <si>
    <t>旭川南部</t>
    <rPh sb="2" eb="4">
      <t>ナンブ</t>
    </rPh>
    <phoneticPr fontId="4"/>
  </si>
  <si>
    <t>夕張</t>
    <phoneticPr fontId="4"/>
  </si>
  <si>
    <t xml:space="preserve"> 夕張</t>
    <rPh sb="1" eb="2">
      <t>ユウ</t>
    </rPh>
    <rPh sb="2" eb="3">
      <t>ハリ</t>
    </rPh>
    <phoneticPr fontId="4"/>
  </si>
  <si>
    <t>旭川西部</t>
    <rPh sb="2" eb="4">
      <t>セイブ</t>
    </rPh>
    <phoneticPr fontId="4"/>
  </si>
  <si>
    <t>旭　川</t>
    <rPh sb="0" eb="1">
      <t>アサヒ</t>
    </rPh>
    <rPh sb="2" eb="3">
      <t>カワ</t>
    </rPh>
    <phoneticPr fontId="4"/>
  </si>
  <si>
    <t>地方Ｂ合計</t>
    <rPh sb="0" eb="2">
      <t>チ</t>
    </rPh>
    <rPh sb="3" eb="5">
      <t>ゴウケイ</t>
    </rPh>
    <phoneticPr fontId="4"/>
  </si>
  <si>
    <t>深川</t>
    <rPh sb="0" eb="2">
      <t>フカガワ</t>
    </rPh>
    <phoneticPr fontId="4"/>
  </si>
  <si>
    <t>妹背牛</t>
    <rPh sb="0" eb="3">
      <t>モセウシ</t>
    </rPh>
    <phoneticPr fontId="4"/>
  </si>
  <si>
    <t>岩見沢中央</t>
    <rPh sb="0" eb="3">
      <t>イワミザワ</t>
    </rPh>
    <phoneticPr fontId="4"/>
  </si>
  <si>
    <t>岩見沢西部</t>
    <phoneticPr fontId="4"/>
  </si>
  <si>
    <t>岩見沢</t>
    <rPh sb="0" eb="3">
      <t>イワ</t>
    </rPh>
    <phoneticPr fontId="4"/>
  </si>
  <si>
    <t>定数</t>
    <phoneticPr fontId="4"/>
  </si>
  <si>
    <t>店名</t>
    <phoneticPr fontId="4"/>
  </si>
  <si>
    <t>単 価</t>
    <phoneticPr fontId="4"/>
  </si>
  <si>
    <t>枚 数</t>
    <phoneticPr fontId="4"/>
  </si>
  <si>
    <t>配 送 料</t>
    <phoneticPr fontId="4"/>
  </si>
  <si>
    <t>折 込 料</t>
    <phoneticPr fontId="4"/>
  </si>
  <si>
    <t>00</t>
    <phoneticPr fontId="4"/>
  </si>
  <si>
    <t xml:space="preserve">Ｎｏ．                     </t>
    <phoneticPr fontId="4"/>
  </si>
  <si>
    <r>
      <t>朝日新聞折込広告申込書</t>
    </r>
    <r>
      <rPr>
        <b/>
        <sz val="18"/>
        <rFont val="HG丸ｺﾞｼｯｸM-PRO"/>
        <family val="3"/>
        <charset val="128"/>
      </rPr>
      <t>（地方Ｂ）</t>
    </r>
    <phoneticPr fontId="4"/>
  </si>
  <si>
    <t>朝日新聞合計（札幌＋地方A＋地方B＋地方C）</t>
    <rPh sb="0" eb="2">
      <t>アサヒ</t>
    </rPh>
    <rPh sb="2" eb="4">
      <t>シンブン</t>
    </rPh>
    <rPh sb="4" eb="6">
      <t>ゴウケイ</t>
    </rPh>
    <rPh sb="7" eb="9">
      <t>サッポロ</t>
    </rPh>
    <rPh sb="10" eb="12">
      <t>チホウ</t>
    </rPh>
    <rPh sb="14" eb="16">
      <t>チホウ</t>
    </rPh>
    <rPh sb="18" eb="20">
      <t>チホウ</t>
    </rPh>
    <phoneticPr fontId="4"/>
  </si>
  <si>
    <t>斜里</t>
  </si>
  <si>
    <t>根室</t>
  </si>
  <si>
    <t>美幌</t>
  </si>
  <si>
    <t>釧路北部</t>
    <rPh sb="0" eb="2">
      <t>クシロ</t>
    </rPh>
    <phoneticPr fontId="4"/>
  </si>
  <si>
    <t>釧路春採</t>
    <rPh sb="0" eb="2">
      <t>クシロ</t>
    </rPh>
    <phoneticPr fontId="4"/>
  </si>
  <si>
    <t>温根湯</t>
    <rPh sb="0" eb="3">
      <t>オンネユ</t>
    </rPh>
    <phoneticPr fontId="4"/>
  </si>
  <si>
    <t>別保</t>
    <rPh sb="0" eb="2">
      <t>ベッポ</t>
    </rPh>
    <phoneticPr fontId="4"/>
  </si>
  <si>
    <t>留辺蘂</t>
    <rPh sb="0" eb="3">
      <t>ルベシベ</t>
    </rPh>
    <phoneticPr fontId="4"/>
  </si>
  <si>
    <t>遠矢</t>
    <rPh sb="0" eb="2">
      <t>トオヤ</t>
    </rPh>
    <phoneticPr fontId="4"/>
  </si>
  <si>
    <t>北見東</t>
    <rPh sb="0" eb="2">
      <t>キタミ</t>
    </rPh>
    <rPh sb="2" eb="3">
      <t>ヒガシ</t>
    </rPh>
    <phoneticPr fontId="4"/>
  </si>
  <si>
    <t>釧路南部</t>
  </si>
  <si>
    <t>釧 路</t>
    <rPh sb="0" eb="1">
      <t>セン</t>
    </rPh>
    <rPh sb="2" eb="3">
      <t>ロ</t>
    </rPh>
    <phoneticPr fontId="4"/>
  </si>
  <si>
    <t>北　　見</t>
    <rPh sb="0" eb="1">
      <t>キタ</t>
    </rPh>
    <rPh sb="3" eb="4">
      <t>ケン</t>
    </rPh>
    <phoneticPr fontId="4"/>
  </si>
  <si>
    <t>北 見</t>
    <rPh sb="0" eb="1">
      <t>キタ</t>
    </rPh>
    <rPh sb="2" eb="3">
      <t>ケン</t>
    </rPh>
    <phoneticPr fontId="4"/>
  </si>
  <si>
    <t>陸別</t>
  </si>
  <si>
    <t>足寄</t>
  </si>
  <si>
    <t>本別</t>
  </si>
  <si>
    <t>訓子府</t>
    <phoneticPr fontId="4"/>
  </si>
  <si>
    <t>池田</t>
  </si>
  <si>
    <t>利別</t>
    <rPh sb="0" eb="2">
      <t>トシベツ</t>
    </rPh>
    <phoneticPr fontId="4"/>
  </si>
  <si>
    <t>幕別</t>
  </si>
  <si>
    <t>札内</t>
  </si>
  <si>
    <t>増毛</t>
  </si>
  <si>
    <t>芽室</t>
    <rPh sb="0" eb="2">
      <t>メムロ</t>
    </rPh>
    <phoneticPr fontId="4"/>
  </si>
  <si>
    <t>羽幌</t>
  </si>
  <si>
    <t>十勝清水</t>
  </si>
  <si>
    <t>留萌</t>
  </si>
  <si>
    <t>新得</t>
  </si>
  <si>
    <t>十 勝</t>
    <rPh sb="0" eb="1">
      <t>ジュウ</t>
    </rPh>
    <rPh sb="2" eb="3">
      <t>カツ</t>
    </rPh>
    <phoneticPr fontId="4"/>
  </si>
  <si>
    <t>石狩沼田</t>
  </si>
  <si>
    <t>地方Ｃ合計</t>
    <rPh sb="0" eb="2">
      <t>チ</t>
    </rPh>
    <rPh sb="3" eb="5">
      <t>ゴウケイ</t>
    </rPh>
    <phoneticPr fontId="4"/>
  </si>
  <si>
    <t>帯広南部</t>
    <rPh sb="0" eb="2">
      <t>オビ</t>
    </rPh>
    <rPh sb="2" eb="4">
      <t>ナンブ</t>
    </rPh>
    <phoneticPr fontId="4"/>
  </si>
  <si>
    <t>美深</t>
  </si>
  <si>
    <t>帯広西部</t>
    <rPh sb="0" eb="2">
      <t>オビ</t>
    </rPh>
    <rPh sb="2" eb="4">
      <t>セイブ</t>
    </rPh>
    <phoneticPr fontId="4"/>
  </si>
  <si>
    <t>名寄</t>
  </si>
  <si>
    <t>帯広北部</t>
    <rPh sb="0" eb="2">
      <t>オビ</t>
    </rPh>
    <rPh sb="2" eb="4">
      <t>ホクブ</t>
    </rPh>
    <phoneticPr fontId="4"/>
  </si>
  <si>
    <t>帯広中央</t>
    <rPh sb="0" eb="1">
      <t>オビ</t>
    </rPh>
    <rPh sb="1" eb="2">
      <t>ヒロ</t>
    </rPh>
    <rPh sb="2" eb="3">
      <t>ジュウ</t>
    </rPh>
    <rPh sb="3" eb="4">
      <t>オウ</t>
    </rPh>
    <phoneticPr fontId="4"/>
  </si>
  <si>
    <t>帯 広</t>
    <rPh sb="0" eb="1">
      <t>オビ</t>
    </rPh>
    <rPh sb="2" eb="3">
      <t>ヒロ</t>
    </rPh>
    <phoneticPr fontId="4"/>
  </si>
  <si>
    <t>和寒</t>
  </si>
  <si>
    <t>北 部</t>
    <rPh sb="0" eb="1">
      <t>キタ</t>
    </rPh>
    <rPh sb="2" eb="3">
      <t>ブ</t>
    </rPh>
    <phoneticPr fontId="4"/>
  </si>
  <si>
    <t>定数</t>
    <phoneticPr fontId="4"/>
  </si>
  <si>
    <t>店名</t>
    <phoneticPr fontId="4"/>
  </si>
  <si>
    <t>定数</t>
    <phoneticPr fontId="4"/>
  </si>
  <si>
    <t>店名</t>
    <phoneticPr fontId="4"/>
  </si>
  <si>
    <t>ス ポ ン サ ー 名</t>
    <phoneticPr fontId="4"/>
  </si>
  <si>
    <r>
      <t>朝日新聞折込広告申込書</t>
    </r>
    <r>
      <rPr>
        <b/>
        <sz val="18"/>
        <rFont val="HG丸ｺﾞｼｯｸM-PRO"/>
        <family val="3"/>
        <charset val="128"/>
      </rPr>
      <t>（地方Ｃ）</t>
    </r>
    <phoneticPr fontId="4"/>
  </si>
  <si>
    <t>小樽緑</t>
    <rPh sb="0" eb="2">
      <t>オタル</t>
    </rPh>
    <rPh sb="2" eb="3">
      <t>ミドリ</t>
    </rPh>
    <phoneticPr fontId="4"/>
  </si>
  <si>
    <t>小樽長橋</t>
    <rPh sb="0" eb="2">
      <t>オタル</t>
    </rPh>
    <rPh sb="2" eb="4">
      <t>ナガハシ</t>
    </rPh>
    <phoneticPr fontId="4"/>
  </si>
  <si>
    <t>岩　　内</t>
    <phoneticPr fontId="4"/>
  </si>
  <si>
    <t>柏木</t>
    <rPh sb="0" eb="2">
      <t>カシワギ</t>
    </rPh>
    <phoneticPr fontId="4"/>
  </si>
  <si>
    <t>のぞみ</t>
    <phoneticPr fontId="4"/>
  </si>
  <si>
    <t>太美</t>
    <rPh sb="0" eb="2">
      <t>フトミ</t>
    </rPh>
    <phoneticPr fontId="4"/>
  </si>
  <si>
    <t>厚岸</t>
  </si>
  <si>
    <t>大楽毛</t>
    <rPh sb="0" eb="3">
      <t>オタノシケ</t>
    </rPh>
    <phoneticPr fontId="4"/>
  </si>
  <si>
    <t>037</t>
    <phoneticPr fontId="4"/>
  </si>
  <si>
    <t>038</t>
  </si>
  <si>
    <t>039</t>
  </si>
  <si>
    <t>市の渡</t>
    <rPh sb="0" eb="1">
      <t>イチ</t>
    </rPh>
    <rPh sb="2" eb="3">
      <t>ワタリ</t>
    </rPh>
    <phoneticPr fontId="4"/>
  </si>
  <si>
    <t>大野</t>
    <rPh sb="0" eb="2">
      <t>オオノ</t>
    </rPh>
    <phoneticPr fontId="4"/>
  </si>
  <si>
    <t>上磯</t>
    <rPh sb="0" eb="2">
      <t>カミイソ</t>
    </rPh>
    <phoneticPr fontId="4"/>
  </si>
  <si>
    <t>啓北</t>
    <rPh sb="0" eb="2">
      <t>ケイホク</t>
    </rPh>
    <phoneticPr fontId="4"/>
  </si>
  <si>
    <t>上芦別</t>
    <phoneticPr fontId="4"/>
  </si>
  <si>
    <t>永山南・丸谷</t>
    <rPh sb="2" eb="3">
      <t>ミナミ</t>
    </rPh>
    <rPh sb="4" eb="6">
      <t>マルヤ</t>
    </rPh>
    <phoneticPr fontId="4"/>
  </si>
  <si>
    <t>永山南・矢野</t>
    <rPh sb="2" eb="3">
      <t>ミナミ</t>
    </rPh>
    <rPh sb="4" eb="6">
      <t>ヤノ</t>
    </rPh>
    <phoneticPr fontId="4"/>
  </si>
  <si>
    <t>豊岡北</t>
    <rPh sb="0" eb="3">
      <t>トヨオカキタ</t>
    </rPh>
    <phoneticPr fontId="4"/>
  </si>
  <si>
    <t>南円山</t>
    <rPh sb="0" eb="3">
      <t>ミナミマルヤマ</t>
    </rPh>
    <phoneticPr fontId="4"/>
  </si>
  <si>
    <t>★(複)と付いた販売店は毎日新聞を含めた部数となります。朝日・毎日の銘柄指定はできない旨、ご了承ください。</t>
    <rPh sb="28" eb="30">
      <t>アアア</t>
    </rPh>
    <rPh sb="31" eb="33">
      <t>ｍｍ</t>
    </rPh>
    <rPh sb="34" eb="38">
      <t>メイガラシテイ</t>
    </rPh>
    <rPh sb="43" eb="44">
      <t>ムネ</t>
    </rPh>
    <rPh sb="46" eb="48">
      <t>リョウショウ</t>
    </rPh>
    <phoneticPr fontId="4"/>
  </si>
  <si>
    <t>鉄北</t>
    <rPh sb="0" eb="2">
      <t>テツキタ</t>
    </rPh>
    <phoneticPr fontId="4"/>
  </si>
  <si>
    <t>中央東</t>
    <rPh sb="0" eb="3">
      <t>チュウオウヒガシ</t>
    </rPh>
    <phoneticPr fontId="4"/>
  </si>
  <si>
    <t>中央南</t>
    <rPh sb="0" eb="3">
      <t>チュウオウミナミ</t>
    </rPh>
    <phoneticPr fontId="4"/>
  </si>
  <si>
    <t>北円山</t>
    <rPh sb="0" eb="3">
      <t>キタマルヤマ</t>
    </rPh>
    <phoneticPr fontId="4"/>
  </si>
  <si>
    <t>幌西</t>
    <rPh sb="0" eb="2">
      <t>コウサイ</t>
    </rPh>
    <phoneticPr fontId="4"/>
  </si>
  <si>
    <t>西山鼻</t>
    <rPh sb="0" eb="3">
      <t>ニシヤマハナ</t>
    </rPh>
    <phoneticPr fontId="4"/>
  </si>
  <si>
    <t>東山鼻</t>
    <rPh sb="0" eb="3">
      <t>ヒガシヤマハナ</t>
    </rPh>
    <phoneticPr fontId="4"/>
  </si>
  <si>
    <t>稚内東</t>
    <rPh sb="0" eb="3">
      <t>ワッカナイヒガシ</t>
    </rPh>
    <phoneticPr fontId="4"/>
  </si>
  <si>
    <t>稚内北</t>
    <rPh sb="0" eb="3">
      <t>ワッカナイキタ</t>
    </rPh>
    <phoneticPr fontId="4"/>
  </si>
  <si>
    <t>桑園中央北</t>
    <rPh sb="0" eb="2">
      <t>ソウエン</t>
    </rPh>
    <rPh sb="2" eb="5">
      <t>チュウオウキタ</t>
    </rPh>
    <phoneticPr fontId="4"/>
  </si>
  <si>
    <t>曙</t>
    <rPh sb="0" eb="1">
      <t>アケボノ</t>
    </rPh>
    <phoneticPr fontId="4"/>
  </si>
  <si>
    <t>西円山</t>
    <rPh sb="0" eb="3">
      <t>ニシマルヤマ</t>
    </rPh>
    <phoneticPr fontId="4"/>
  </si>
  <si>
    <t>釧路</t>
    <rPh sb="0" eb="2">
      <t>ｋ</t>
    </rPh>
    <phoneticPr fontId="4"/>
  </si>
  <si>
    <t>鳥取</t>
    <rPh sb="0" eb="2">
      <t>トットリ</t>
    </rPh>
    <phoneticPr fontId="4"/>
  </si>
  <si>
    <t>東札幌鈴木</t>
    <rPh sb="3" eb="5">
      <t>スズキ</t>
    </rPh>
    <phoneticPr fontId="4"/>
  </si>
  <si>
    <t>手稲東部</t>
    <rPh sb="2" eb="4">
      <t>トウブ</t>
    </rPh>
    <phoneticPr fontId="4"/>
  </si>
  <si>
    <t>新光</t>
    <rPh sb="0" eb="2">
      <t>シンコウ</t>
    </rPh>
    <phoneticPr fontId="4"/>
  </si>
  <si>
    <t>銭函</t>
    <phoneticPr fontId="4"/>
  </si>
  <si>
    <r>
      <t>※銭函</t>
    </r>
    <r>
      <rPr>
        <sz val="9"/>
        <rFont val="ＭＳ Ｐゴシック"/>
        <family val="3"/>
        <charset val="128"/>
      </rPr>
      <t>は札幌市内の用紙にあります。</t>
    </r>
    <rPh sb="1" eb="3">
      <t>ゼニバコ</t>
    </rPh>
    <rPh sb="4" eb="6">
      <t>サ</t>
    </rPh>
    <rPh sb="6" eb="8">
      <t>シナイ</t>
    </rPh>
    <rPh sb="9" eb="11">
      <t>ヨウシ</t>
    </rPh>
    <phoneticPr fontId="4"/>
  </si>
  <si>
    <t>西野北</t>
    <rPh sb="0" eb="3">
      <t>ニシノキタ</t>
    </rPh>
    <phoneticPr fontId="4"/>
  </si>
  <si>
    <t>西野</t>
    <rPh sb="0" eb="2">
      <t>ニシノ</t>
    </rPh>
    <phoneticPr fontId="4"/>
  </si>
  <si>
    <t>西野南</t>
    <rPh sb="0" eb="3">
      <t>ニシノミナミ</t>
    </rPh>
    <phoneticPr fontId="4"/>
  </si>
  <si>
    <t>琴似</t>
    <phoneticPr fontId="4"/>
  </si>
  <si>
    <t>発寒大山</t>
    <rPh sb="2" eb="4">
      <t>オオヤマ</t>
    </rPh>
    <phoneticPr fontId="4"/>
  </si>
  <si>
    <t>東旭川金野</t>
    <rPh sb="3" eb="5">
      <t>コンノ</t>
    </rPh>
    <phoneticPr fontId="4"/>
  </si>
  <si>
    <t>千歳東部</t>
    <rPh sb="0" eb="2">
      <t>チトセ</t>
    </rPh>
    <rPh sb="2" eb="4">
      <t>トウブ</t>
    </rPh>
    <phoneticPr fontId="4"/>
  </si>
  <si>
    <t>苫小牧美園</t>
    <rPh sb="0" eb="3">
      <t>トマ</t>
    </rPh>
    <rPh sb="3" eb="5">
      <t>ミソノ</t>
    </rPh>
    <phoneticPr fontId="4"/>
  </si>
  <si>
    <t>春日</t>
    <rPh sb="0" eb="2">
      <t>カスガ</t>
    </rPh>
    <phoneticPr fontId="4"/>
  </si>
  <si>
    <t>沼ノ端</t>
    <phoneticPr fontId="4"/>
  </si>
  <si>
    <t>サイズ</t>
    <phoneticPr fontId="4"/>
  </si>
  <si>
    <t>B4</t>
  </si>
  <si>
    <t>B3</t>
  </si>
  <si>
    <t>B2</t>
  </si>
  <si>
    <t>B1</t>
  </si>
  <si>
    <r>
      <t xml:space="preserve">B3
</t>
    </r>
    <r>
      <rPr>
        <b/>
        <sz val="6"/>
        <rFont val="ＭＳ Ｐゴシック"/>
        <family val="3"/>
        <charset val="128"/>
      </rPr>
      <t>110
kg
以
上</t>
    </r>
    <rPh sb="9" eb="10">
      <t>イ</t>
    </rPh>
    <rPh sb="11" eb="12">
      <t>ウエ</t>
    </rPh>
    <phoneticPr fontId="4"/>
  </si>
  <si>
    <r>
      <t xml:space="preserve">B4
</t>
    </r>
    <r>
      <rPr>
        <b/>
        <sz val="6"/>
        <rFont val="ＭＳ Ｐゴシック"/>
        <family val="3"/>
        <charset val="128"/>
      </rPr>
      <t>110
kg
以
上</t>
    </r>
    <rPh sb="10" eb="11">
      <t>イ</t>
    </rPh>
    <rPh sb="12" eb="13">
      <t>ウエ</t>
    </rPh>
    <phoneticPr fontId="4"/>
  </si>
  <si>
    <t>北村</t>
    <phoneticPr fontId="4"/>
  </si>
  <si>
    <t>栗沢</t>
    <phoneticPr fontId="4"/>
  </si>
  <si>
    <t>登別・他</t>
    <rPh sb="0" eb="2">
      <t>ノボリベツ</t>
    </rPh>
    <rPh sb="3" eb="4">
      <t>ホカ</t>
    </rPh>
    <phoneticPr fontId="4"/>
  </si>
  <si>
    <t>伊達・他</t>
    <rPh sb="0" eb="2">
      <t>ダテ</t>
    </rPh>
    <rPh sb="3" eb="4">
      <t>ホカ</t>
    </rPh>
    <phoneticPr fontId="4"/>
  </si>
  <si>
    <t>余市・他</t>
    <rPh sb="0" eb="2">
      <t>ヨイチ</t>
    </rPh>
    <rPh sb="3" eb="4">
      <t>ホカ</t>
    </rPh>
    <phoneticPr fontId="4"/>
  </si>
  <si>
    <t>長万部・他</t>
    <rPh sb="0" eb="3">
      <t>オシャマンベ</t>
    </rPh>
    <rPh sb="4" eb="5">
      <t>ホカ</t>
    </rPh>
    <phoneticPr fontId="4"/>
  </si>
  <si>
    <t>遠軽・他</t>
    <rPh sb="0" eb="2">
      <t>エンガル</t>
    </rPh>
    <rPh sb="3" eb="4">
      <t>ホカ</t>
    </rPh>
    <phoneticPr fontId="4"/>
  </si>
  <si>
    <t>根　室</t>
    <rPh sb="0" eb="1">
      <t>ネ</t>
    </rPh>
    <rPh sb="2" eb="3">
      <t>シツ</t>
    </rPh>
    <phoneticPr fontId="4"/>
  </si>
  <si>
    <t>美幌・他</t>
    <rPh sb="0" eb="2">
      <t>ビホロ</t>
    </rPh>
    <rPh sb="3" eb="4">
      <t>ホカ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</si>
</sst>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yyyy&quot;年&quot;m&quot;月&quot;d&quot;日&quot;;@"/>
    <numFmt numFmtId="178" formatCode="#,##0_ "/>
    <numFmt numFmtId="179" formatCode="m&quot;月&quot;d&quot;日&quot;;@"/>
    <numFmt numFmtId="180" formatCode="0.00_ "/>
    <numFmt numFmtId="181" formatCode="#,##0_);[Red]\(#,##0\)"/>
    <numFmt numFmtId="182" formatCode="#,##0_ ;[Red]\-#,##0\ "/>
    <numFmt numFmtId="183" formatCode="[DBNum1][$-FC11]##,##0"/>
    <numFmt numFmtId="184" formatCode="yyyy\.m\.d&quot;現&quot;&quot;在&quot;"/>
    <numFmt numFmtId="185" formatCode="@\(&quot;複&quot;\)"/>
    <numFmt numFmtId="187" formatCode="&quot;富良野&quot;@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23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u/>
      <sz val="13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b/>
      <i/>
      <sz val="20"/>
      <name val="ＭＳ 明朝"/>
      <family val="1"/>
      <charset val="128"/>
    </font>
    <font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b/>
      <i/>
      <sz val="14"/>
      <name val="ＭＳ Ｐゴシック"/>
      <family val="3"/>
      <charset val="128"/>
    </font>
    <font>
      <sz val="12"/>
      <name val="FGイワタ中太教科書体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ＨＧ丸ゴシックM"/>
      <family val="3"/>
      <charset val="128"/>
    </font>
    <font>
      <sz val="11"/>
      <name val="ＨＧ丸ゴシックM"/>
      <family val="3"/>
      <charset val="128"/>
    </font>
    <font>
      <sz val="16"/>
      <name val="ＭＳ Ｐゴシック"/>
      <family val="3"/>
      <charset val="128"/>
    </font>
    <font>
      <i/>
      <sz val="12"/>
      <name val="ＭＳ Ｐ明朝"/>
      <family val="1"/>
      <charset val="128"/>
    </font>
    <font>
      <b/>
      <i/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FGイワタ中太教科書体"/>
      <family val="1"/>
      <charset val="128"/>
    </font>
    <font>
      <b/>
      <sz val="12"/>
      <name val="FGイワタ中太教科書体"/>
      <family val="1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72">
    <xf numFmtId="0" fontId="0" fillId="0" borderId="0" xfId="0">
      <alignment vertical="center"/>
    </xf>
    <xf numFmtId="0" fontId="2" fillId="0" borderId="0" xfId="2"/>
    <xf numFmtId="0" fontId="9" fillId="0" borderId="0" xfId="2" applyFont="1" applyAlignment="1">
      <alignment vertical="top"/>
    </xf>
    <xf numFmtId="0" fontId="11" fillId="0" borderId="0" xfId="2" applyFont="1" applyAlignment="1">
      <alignment vertical="top"/>
    </xf>
    <xf numFmtId="0" fontId="2" fillId="0" borderId="0" xfId="2" applyAlignment="1">
      <alignment vertical="top"/>
    </xf>
    <xf numFmtId="0" fontId="11" fillId="0" borderId="0" xfId="2" applyFont="1" applyAlignment="1">
      <alignment vertical="center"/>
    </xf>
    <xf numFmtId="0" fontId="11" fillId="0" borderId="1" xfId="2" applyFont="1" applyBorder="1" applyAlignment="1">
      <alignment vertical="center"/>
    </xf>
    <xf numFmtId="0" fontId="12" fillId="0" borderId="8" xfId="2" applyFont="1" applyBorder="1" applyAlignment="1">
      <alignment horizontal="center" vertical="center"/>
    </xf>
    <xf numFmtId="0" fontId="12" fillId="0" borderId="8" xfId="2" applyFont="1" applyBorder="1" applyAlignment="1">
      <alignment horizontal="centerContinuous" vertical="center"/>
    </xf>
    <xf numFmtId="180" fontId="21" fillId="0" borderId="42" xfId="2" applyNumberFormat="1" applyFont="1" applyBorder="1" applyAlignment="1">
      <alignment horizontal="center" vertical="center"/>
    </xf>
    <xf numFmtId="0" fontId="18" fillId="0" borderId="44" xfId="2" applyFont="1" applyBorder="1" applyAlignment="1">
      <alignment horizontal="center" vertical="center"/>
    </xf>
    <xf numFmtId="0" fontId="12" fillId="0" borderId="48" xfId="2" applyFont="1" applyBorder="1" applyAlignment="1">
      <alignment horizontal="center" vertical="center"/>
    </xf>
    <xf numFmtId="0" fontId="12" fillId="0" borderId="49" xfId="2" applyFont="1" applyBorder="1" applyAlignment="1">
      <alignment horizontal="center" vertical="center"/>
    </xf>
    <xf numFmtId="0" fontId="12" fillId="0" borderId="50" xfId="2" applyFont="1" applyBorder="1" applyAlignment="1">
      <alignment horizontal="center" vertical="center"/>
    </xf>
    <xf numFmtId="182" fontId="25" fillId="0" borderId="7" xfId="1" applyNumberFormat="1" applyFont="1" applyFill="1" applyBorder="1" applyAlignment="1">
      <alignment horizontal="right" vertical="center"/>
    </xf>
    <xf numFmtId="182" fontId="24" fillId="0" borderId="52" xfId="1" applyNumberFormat="1" applyFont="1" applyFill="1" applyBorder="1" applyAlignment="1">
      <alignment horizontal="right" vertical="center"/>
    </xf>
    <xf numFmtId="38" fontId="26" fillId="0" borderId="52" xfId="1" applyFont="1" applyFill="1" applyBorder="1" applyAlignment="1">
      <alignment vertical="center"/>
    </xf>
    <xf numFmtId="182" fontId="25" fillId="0" borderId="52" xfId="1" applyNumberFormat="1" applyFont="1" applyFill="1" applyBorder="1" applyAlignment="1">
      <alignment horizontal="right" vertical="center" shrinkToFit="1"/>
    </xf>
    <xf numFmtId="38" fontId="26" fillId="0" borderId="10" xfId="1" applyFont="1" applyFill="1" applyBorder="1" applyAlignment="1">
      <alignment vertical="center"/>
    </xf>
    <xf numFmtId="182" fontId="25" fillId="0" borderId="55" xfId="1" applyNumberFormat="1" applyFont="1" applyFill="1" applyBorder="1" applyAlignment="1">
      <alignment horizontal="right" vertical="center" shrinkToFit="1"/>
    </xf>
    <xf numFmtId="182" fontId="25" fillId="0" borderId="10" xfId="1" applyNumberFormat="1" applyFont="1" applyFill="1" applyBorder="1" applyAlignment="1">
      <alignment horizontal="right" vertical="center" shrinkToFit="1"/>
    </xf>
    <xf numFmtId="181" fontId="25" fillId="0" borderId="10" xfId="1" applyNumberFormat="1" applyFont="1" applyFill="1" applyBorder="1" applyAlignment="1">
      <alignment horizontal="right" vertical="center" shrinkToFit="1"/>
    </xf>
    <xf numFmtId="38" fontId="26" fillId="0" borderId="17" xfId="1" applyFont="1" applyFill="1" applyBorder="1" applyAlignment="1">
      <alignment vertical="center"/>
    </xf>
    <xf numFmtId="181" fontId="25" fillId="0" borderId="17" xfId="1" applyNumberFormat="1" applyFont="1" applyFill="1" applyBorder="1" applyAlignment="1">
      <alignment horizontal="right" vertical="center" shrinkToFit="1"/>
    </xf>
    <xf numFmtId="38" fontId="26" fillId="0" borderId="5" xfId="1" applyFont="1" applyFill="1" applyBorder="1" applyAlignment="1">
      <alignment vertical="center"/>
    </xf>
    <xf numFmtId="181" fontId="25" fillId="0" borderId="63" xfId="1" applyNumberFormat="1" applyFont="1" applyFill="1" applyBorder="1" applyAlignment="1">
      <alignment horizontal="right" vertical="center" shrinkToFit="1"/>
    </xf>
    <xf numFmtId="0" fontId="24" fillId="0" borderId="5" xfId="2" applyFont="1" applyBorder="1" applyAlignment="1">
      <alignment horizontal="distributed" vertical="center" wrapText="1"/>
    </xf>
    <xf numFmtId="182" fontId="25" fillId="0" borderId="64" xfId="1" applyNumberFormat="1" applyFont="1" applyFill="1" applyBorder="1" applyAlignment="1">
      <alignment horizontal="right" vertical="center" shrinkToFit="1"/>
    </xf>
    <xf numFmtId="0" fontId="27" fillId="0" borderId="56" xfId="2" applyFont="1" applyBorder="1" applyAlignment="1">
      <alignment horizontal="center" textRotation="255"/>
    </xf>
    <xf numFmtId="0" fontId="8" fillId="0" borderId="5" xfId="2" applyFont="1" applyBorder="1" applyAlignment="1">
      <alignment horizontal="distributed" vertical="center" wrapText="1"/>
    </xf>
    <xf numFmtId="182" fontId="25" fillId="0" borderId="5" xfId="1" applyNumberFormat="1" applyFont="1" applyFill="1" applyBorder="1" applyAlignment="1">
      <alignment horizontal="right" vertical="center" shrinkToFit="1"/>
    </xf>
    <xf numFmtId="182" fontId="25" fillId="0" borderId="63" xfId="1" applyNumberFormat="1" applyFont="1" applyFill="1" applyBorder="1" applyAlignment="1">
      <alignment horizontal="right" vertical="center" shrinkToFit="1"/>
    </xf>
    <xf numFmtId="38" fontId="26" fillId="0" borderId="41" xfId="1" applyFont="1" applyFill="1" applyBorder="1" applyAlignment="1">
      <alignment vertical="center"/>
    </xf>
    <xf numFmtId="182" fontId="25" fillId="0" borderId="66" xfId="1" applyNumberFormat="1" applyFont="1" applyFill="1" applyBorder="1" applyAlignment="1">
      <alignment horizontal="right" vertical="center" shrinkToFit="1"/>
    </xf>
    <xf numFmtId="181" fontId="25" fillId="0" borderId="68" xfId="1" applyNumberFormat="1" applyFont="1" applyFill="1" applyBorder="1" applyAlignment="1">
      <alignment horizontal="right" vertical="center" shrinkToFit="1"/>
    </xf>
    <xf numFmtId="38" fontId="2" fillId="0" borderId="39" xfId="2" applyNumberFormat="1" applyBorder="1" applyAlignment="1">
      <alignment vertical="center"/>
    </xf>
    <xf numFmtId="182" fontId="18" fillId="0" borderId="72" xfId="1" applyNumberFormat="1" applyFont="1" applyFill="1" applyBorder="1" applyAlignment="1">
      <alignment horizontal="center" vertical="center" shrinkToFit="1"/>
    </xf>
    <xf numFmtId="0" fontId="29" fillId="0" borderId="0" xfId="2" applyFont="1"/>
    <xf numFmtId="0" fontId="30" fillId="0" borderId="0" xfId="2" applyFont="1"/>
    <xf numFmtId="0" fontId="2" fillId="0" borderId="0" xfId="2" applyAlignment="1">
      <alignment vertical="center"/>
    </xf>
    <xf numFmtId="0" fontId="2" fillId="0" borderId="0" xfId="2" applyAlignment="1">
      <alignment horizontal="center" vertical="center"/>
    </xf>
    <xf numFmtId="38" fontId="26" fillId="0" borderId="7" xfId="1" applyFont="1" applyFill="1" applyBorder="1" applyAlignment="1">
      <alignment vertical="center"/>
    </xf>
    <xf numFmtId="182" fontId="25" fillId="0" borderId="74" xfId="1" applyNumberFormat="1" applyFont="1" applyFill="1" applyBorder="1" applyAlignment="1">
      <alignment horizontal="right" vertical="center"/>
    </xf>
    <xf numFmtId="0" fontId="7" fillId="0" borderId="7" xfId="2" applyFont="1" applyBorder="1" applyAlignment="1">
      <alignment horizontal="distributed" vertical="center"/>
    </xf>
    <xf numFmtId="0" fontId="24" fillId="0" borderId="7" xfId="2" applyFont="1" applyBorder="1" applyAlignment="1">
      <alignment horizontal="distributed" vertical="center" wrapText="1"/>
    </xf>
    <xf numFmtId="0" fontId="4" fillId="0" borderId="62" xfId="2" applyFont="1" applyBorder="1" applyAlignment="1">
      <alignment vertical="center" textRotation="255"/>
    </xf>
    <xf numFmtId="182" fontId="25" fillId="0" borderId="75" xfId="1" applyNumberFormat="1" applyFont="1" applyFill="1" applyBorder="1" applyAlignment="1">
      <alignment horizontal="right" vertical="center"/>
    </xf>
    <xf numFmtId="0" fontId="5" fillId="0" borderId="21" xfId="2" applyFont="1" applyBorder="1" applyAlignment="1">
      <alignment horizontal="center" vertical="center"/>
    </xf>
    <xf numFmtId="0" fontId="24" fillId="0" borderId="21" xfId="2" applyFont="1" applyBorder="1" applyAlignment="1">
      <alignment horizontal="distributed" vertical="center"/>
    </xf>
    <xf numFmtId="182" fontId="24" fillId="0" borderId="76" xfId="1" applyNumberFormat="1" applyFont="1" applyFill="1" applyBorder="1" applyAlignment="1">
      <alignment vertical="center"/>
    </xf>
    <xf numFmtId="38" fontId="24" fillId="0" borderId="7" xfId="1" applyFont="1" applyFill="1" applyBorder="1" applyAlignment="1">
      <alignment vertical="center"/>
    </xf>
    <xf numFmtId="38" fontId="2" fillId="0" borderId="0" xfId="2" applyNumberFormat="1"/>
    <xf numFmtId="38" fontId="26" fillId="0" borderId="21" xfId="1" applyFont="1" applyFill="1" applyBorder="1" applyAlignment="1">
      <alignment vertical="center"/>
    </xf>
    <xf numFmtId="182" fontId="25" fillId="0" borderId="21" xfId="1" applyNumberFormat="1" applyFont="1" applyFill="1" applyBorder="1" applyAlignment="1">
      <alignment horizontal="right" vertical="center"/>
    </xf>
    <xf numFmtId="38" fontId="26" fillId="0" borderId="39" xfId="1" applyFont="1" applyFill="1" applyBorder="1" applyAlignment="1">
      <alignment vertical="center"/>
    </xf>
    <xf numFmtId="182" fontId="25" fillId="0" borderId="72" xfId="1" applyNumberFormat="1" applyFont="1" applyFill="1" applyBorder="1" applyAlignment="1">
      <alignment horizontal="right" vertical="center"/>
    </xf>
    <xf numFmtId="38" fontId="26" fillId="0" borderId="77" xfId="1" applyFont="1" applyFill="1" applyBorder="1" applyAlignment="1">
      <alignment vertical="center"/>
    </xf>
    <xf numFmtId="182" fontId="25" fillId="0" borderId="60" xfId="1" applyNumberFormat="1" applyFont="1" applyFill="1" applyBorder="1" applyAlignment="1">
      <alignment horizontal="right" vertical="center"/>
    </xf>
    <xf numFmtId="182" fontId="25" fillId="0" borderId="78" xfId="1" applyNumberFormat="1" applyFont="1" applyFill="1" applyBorder="1" applyAlignment="1">
      <alignment horizontal="right" vertical="center"/>
    </xf>
    <xf numFmtId="182" fontId="25" fillId="0" borderId="79" xfId="1" applyNumberFormat="1" applyFont="1" applyFill="1" applyBorder="1" applyAlignment="1">
      <alignment horizontal="right" vertical="center"/>
    </xf>
    <xf numFmtId="182" fontId="25" fillId="0" borderId="80" xfId="1" applyNumberFormat="1" applyFont="1" applyFill="1" applyBorder="1" applyAlignment="1">
      <alignment horizontal="right" vertical="center"/>
    </xf>
    <xf numFmtId="182" fontId="25" fillId="0" borderId="81" xfId="1" applyNumberFormat="1" applyFont="1" applyFill="1" applyBorder="1" applyAlignment="1">
      <alignment horizontal="right" vertical="center"/>
    </xf>
    <xf numFmtId="0" fontId="23" fillId="0" borderId="56" xfId="2" applyFont="1" applyBorder="1" applyAlignment="1">
      <alignment vertical="center" textRotation="255"/>
    </xf>
    <xf numFmtId="0" fontId="2" fillId="0" borderId="57" xfId="2" applyBorder="1"/>
    <xf numFmtId="0" fontId="23" fillId="0" borderId="57" xfId="2" applyFont="1" applyBorder="1" applyAlignment="1">
      <alignment horizontal="center" vertical="center"/>
    </xf>
    <xf numFmtId="0" fontId="34" fillId="0" borderId="7" xfId="2" applyFont="1" applyBorder="1" applyAlignment="1">
      <alignment horizontal="distributed" vertical="center"/>
    </xf>
    <xf numFmtId="182" fontId="26" fillId="0" borderId="7" xfId="1" applyNumberFormat="1" applyFont="1" applyFill="1" applyBorder="1" applyAlignment="1">
      <alignment vertical="center"/>
    </xf>
    <xf numFmtId="182" fontId="19" fillId="0" borderId="74" xfId="1" applyNumberFormat="1" applyFont="1" applyFill="1" applyBorder="1" applyAlignment="1">
      <alignment horizontal="right" vertical="center"/>
    </xf>
    <xf numFmtId="181" fontId="25" fillId="0" borderId="74" xfId="1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38" fontId="35" fillId="0" borderId="7" xfId="1" applyFont="1" applyFill="1" applyBorder="1" applyAlignment="1">
      <alignment vertical="center"/>
    </xf>
    <xf numFmtId="182" fontId="24" fillId="0" borderId="35" xfId="1" applyNumberFormat="1" applyFont="1" applyFill="1" applyBorder="1" applyAlignment="1">
      <alignment vertical="center"/>
    </xf>
    <xf numFmtId="0" fontId="23" fillId="0" borderId="40" xfId="2" applyFont="1" applyBorder="1" applyAlignment="1">
      <alignment horizontal="center" vertical="center"/>
    </xf>
    <xf numFmtId="0" fontId="30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38" fontId="36" fillId="0" borderId="66" xfId="3" applyFont="1" applyBorder="1" applyAlignment="1">
      <alignment vertical="center"/>
    </xf>
    <xf numFmtId="0" fontId="34" fillId="0" borderId="39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182" fontId="25" fillId="0" borderId="75" xfId="3" applyNumberFormat="1" applyFont="1" applyBorder="1" applyAlignment="1">
      <alignment horizontal="right" vertical="center"/>
    </xf>
    <xf numFmtId="38" fontId="26" fillId="0" borderId="39" xfId="3" applyFont="1" applyBorder="1" applyAlignment="1">
      <alignment vertical="center"/>
    </xf>
    <xf numFmtId="182" fontId="24" fillId="0" borderId="38" xfId="3" applyNumberFormat="1" applyFont="1" applyBorder="1" applyAlignment="1">
      <alignment vertical="center"/>
    </xf>
    <xf numFmtId="0" fontId="24" fillId="0" borderId="39" xfId="2" applyFont="1" applyBorder="1" applyAlignment="1">
      <alignment horizontal="distributed" vertical="center"/>
    </xf>
    <xf numFmtId="182" fontId="25" fillId="0" borderId="39" xfId="3" applyNumberFormat="1" applyFont="1" applyBorder="1" applyAlignment="1">
      <alignment horizontal="right" vertical="center"/>
    </xf>
    <xf numFmtId="0" fontId="14" fillId="0" borderId="83" xfId="2" applyFont="1" applyBorder="1" applyAlignment="1">
      <alignment vertical="center"/>
    </xf>
    <xf numFmtId="0" fontId="34" fillId="0" borderId="21" xfId="2" applyFont="1" applyBorder="1" applyAlignment="1">
      <alignment horizontal="distributed" vertical="center"/>
    </xf>
    <xf numFmtId="0" fontId="5" fillId="0" borderId="7" xfId="2" applyFont="1" applyBorder="1" applyAlignment="1">
      <alignment horizontal="center" vertical="center"/>
    </xf>
    <xf numFmtId="182" fontId="25" fillId="0" borderId="81" xfId="3" applyNumberFormat="1" applyFont="1" applyBorder="1" applyAlignment="1">
      <alignment horizontal="right" vertical="center"/>
    </xf>
    <xf numFmtId="182" fontId="24" fillId="0" borderId="30" xfId="3" applyNumberFormat="1" applyFont="1" applyBorder="1" applyAlignment="1">
      <alignment vertical="center"/>
    </xf>
    <xf numFmtId="0" fontId="24" fillId="0" borderId="7" xfId="2" applyFont="1" applyBorder="1" applyAlignment="1">
      <alignment horizontal="distributed" vertical="center"/>
    </xf>
    <xf numFmtId="182" fontId="25" fillId="0" borderId="79" xfId="3" applyNumberFormat="1" applyFont="1" applyBorder="1" applyAlignment="1">
      <alignment horizontal="right" vertical="center"/>
    </xf>
    <xf numFmtId="38" fontId="37" fillId="0" borderId="74" xfId="3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0" fontId="34" fillId="0" borderId="7" xfId="2" applyFont="1" applyBorder="1" applyAlignment="1">
      <alignment horizontal="center" vertical="center"/>
    </xf>
    <xf numFmtId="181" fontId="24" fillId="0" borderId="30" xfId="3" applyNumberFormat="1" applyFont="1" applyFill="1" applyBorder="1" applyAlignment="1">
      <alignment vertical="center"/>
    </xf>
    <xf numFmtId="0" fontId="5" fillId="0" borderId="7" xfId="2" quotePrefix="1" applyFont="1" applyBorder="1" applyAlignment="1">
      <alignment horizontal="center" vertical="center"/>
    </xf>
    <xf numFmtId="182" fontId="25" fillId="0" borderId="7" xfId="3" applyNumberFormat="1" applyFont="1" applyBorder="1" applyAlignment="1">
      <alignment horizontal="right" vertical="center"/>
    </xf>
    <xf numFmtId="182" fontId="25" fillId="0" borderId="60" xfId="3" applyNumberFormat="1" applyFont="1" applyBorder="1" applyAlignment="1">
      <alignment horizontal="right" vertical="center"/>
    </xf>
    <xf numFmtId="0" fontId="23" fillId="0" borderId="86" xfId="2" applyFont="1" applyBorder="1" applyAlignment="1">
      <alignment horizontal="center" vertical="center"/>
    </xf>
    <xf numFmtId="38" fontId="24" fillId="0" borderId="7" xfId="3" applyFont="1" applyBorder="1" applyAlignment="1">
      <alignment vertical="center"/>
    </xf>
    <xf numFmtId="0" fontId="23" fillId="0" borderId="87" xfId="2" applyFont="1" applyBorder="1" applyAlignment="1">
      <alignment horizontal="center" vertical="center"/>
    </xf>
    <xf numFmtId="38" fontId="14" fillId="0" borderId="74" xfId="3" applyFont="1" applyBorder="1" applyAlignment="1">
      <alignment vertical="center"/>
    </xf>
    <xf numFmtId="182" fontId="25" fillId="0" borderId="88" xfId="3" applyNumberFormat="1" applyFont="1" applyBorder="1" applyAlignment="1">
      <alignment horizontal="right" vertical="center"/>
    </xf>
    <xf numFmtId="38" fontId="26" fillId="0" borderId="52" xfId="3" applyFont="1" applyBorder="1" applyAlignment="1">
      <alignment vertical="center"/>
    </xf>
    <xf numFmtId="0" fontId="12" fillId="0" borderId="45" xfId="2" applyFont="1" applyBorder="1" applyAlignment="1">
      <alignment horizontal="center" vertical="center" shrinkToFit="1"/>
    </xf>
    <xf numFmtId="0" fontId="12" fillId="0" borderId="45" xfId="2" applyFont="1" applyBorder="1" applyAlignment="1">
      <alignment horizontal="center" vertical="center"/>
    </xf>
    <xf numFmtId="0" fontId="22" fillId="0" borderId="45" xfId="2" applyFont="1" applyBorder="1" applyAlignment="1">
      <alignment horizontal="center" vertical="center"/>
    </xf>
    <xf numFmtId="182" fontId="24" fillId="0" borderId="7" xfId="3" applyNumberFormat="1" applyFont="1" applyFill="1" applyBorder="1" applyAlignment="1">
      <alignment vertical="center"/>
    </xf>
    <xf numFmtId="182" fontId="24" fillId="0" borderId="91" xfId="1" applyNumberFormat="1" applyFont="1" applyFill="1" applyBorder="1" applyAlignment="1">
      <alignment vertical="center"/>
    </xf>
    <xf numFmtId="182" fontId="25" fillId="0" borderId="68" xfId="1" applyNumberFormat="1" applyFont="1" applyFill="1" applyBorder="1" applyAlignment="1">
      <alignment horizontal="right" vertical="center"/>
    </xf>
    <xf numFmtId="182" fontId="25" fillId="0" borderId="92" xfId="1" applyNumberFormat="1" applyFont="1" applyFill="1" applyBorder="1" applyAlignment="1">
      <alignment horizontal="right" vertical="center" shrinkToFit="1"/>
    </xf>
    <xf numFmtId="182" fontId="25" fillId="0" borderId="79" xfId="1" applyNumberFormat="1" applyFont="1" applyFill="1" applyBorder="1" applyAlignment="1">
      <alignment horizontal="right" vertical="center" shrinkToFit="1"/>
    </xf>
    <xf numFmtId="182" fontId="25" fillId="0" borderId="68" xfId="1" applyNumberFormat="1" applyFont="1" applyFill="1" applyBorder="1" applyAlignment="1">
      <alignment horizontal="right" vertical="center" shrinkToFit="1"/>
    </xf>
    <xf numFmtId="182" fontId="24" fillId="0" borderId="10" xfId="3" applyNumberFormat="1" applyFont="1" applyFill="1" applyBorder="1" applyAlignment="1">
      <alignment vertical="center"/>
    </xf>
    <xf numFmtId="181" fontId="25" fillId="0" borderId="74" xfId="1" applyNumberFormat="1" applyFont="1" applyFill="1" applyBorder="1" applyAlignment="1">
      <alignment horizontal="right" vertical="center"/>
    </xf>
    <xf numFmtId="0" fontId="5" fillId="0" borderId="10" xfId="2" applyFont="1" applyBorder="1" applyAlignment="1">
      <alignment horizontal="center" vertical="center"/>
    </xf>
    <xf numFmtId="0" fontId="27" fillId="0" borderId="57" xfId="2" applyFont="1" applyBorder="1" applyAlignment="1">
      <alignment horizontal="center" textRotation="255"/>
    </xf>
    <xf numFmtId="0" fontId="27" fillId="0" borderId="58" xfId="2" applyFont="1" applyBorder="1" applyAlignment="1">
      <alignment horizontal="center" textRotation="255"/>
    </xf>
    <xf numFmtId="0" fontId="24" fillId="0" borderId="10" xfId="2" applyFont="1" applyBorder="1" applyAlignment="1">
      <alignment horizontal="distributed" vertical="center"/>
    </xf>
    <xf numFmtId="0" fontId="24" fillId="0" borderId="10" xfId="2" applyFont="1" applyBorder="1" applyAlignment="1">
      <alignment horizontal="distributed" vertical="center" wrapText="1"/>
    </xf>
    <xf numFmtId="0" fontId="5" fillId="0" borderId="41" xfId="2" applyFont="1" applyBorder="1" applyAlignment="1">
      <alignment horizontal="center" vertical="center"/>
    </xf>
    <xf numFmtId="38" fontId="24" fillId="0" borderId="10" xfId="1" applyFont="1" applyFill="1" applyBorder="1" applyAlignment="1">
      <alignment horizontal="right" vertical="center"/>
    </xf>
    <xf numFmtId="0" fontId="24" fillId="0" borderId="17" xfId="2" applyFont="1" applyBorder="1" applyAlignment="1">
      <alignment horizontal="distributed" vertical="center"/>
    </xf>
    <xf numFmtId="38" fontId="24" fillId="0" borderId="41" xfId="1" applyFont="1" applyFill="1" applyBorder="1" applyAlignment="1">
      <alignment horizontal="right" vertical="center"/>
    </xf>
    <xf numFmtId="0" fontId="23" fillId="0" borderId="57" xfId="2" applyFont="1" applyBorder="1" applyAlignment="1">
      <alignment horizontal="center" vertical="center" textRotation="255"/>
    </xf>
    <xf numFmtId="0" fontId="24" fillId="0" borderId="5" xfId="2" applyFont="1" applyBorder="1" applyAlignment="1">
      <alignment horizontal="distributed" vertical="center"/>
    </xf>
    <xf numFmtId="0" fontId="5" fillId="0" borderId="17" xfId="2" applyFont="1" applyBorder="1" applyAlignment="1">
      <alignment horizontal="center" vertical="center"/>
    </xf>
    <xf numFmtId="38" fontId="24" fillId="0" borderId="17" xfId="1" applyFont="1" applyFill="1" applyBorder="1" applyAlignment="1">
      <alignment horizontal="right" vertical="center"/>
    </xf>
    <xf numFmtId="0" fontId="24" fillId="0" borderId="41" xfId="2" applyFont="1" applyBorder="1" applyAlignment="1">
      <alignment horizontal="distributed" vertical="center"/>
    </xf>
    <xf numFmtId="0" fontId="23" fillId="0" borderId="56" xfId="2" applyFont="1" applyBorder="1" applyAlignment="1">
      <alignment horizontal="center" vertical="center" textRotation="255"/>
    </xf>
    <xf numFmtId="182" fontId="24" fillId="0" borderId="17" xfId="1" applyNumberFormat="1" applyFont="1" applyFill="1" applyBorder="1" applyAlignment="1">
      <alignment vertical="center"/>
    </xf>
    <xf numFmtId="182" fontId="24" fillId="0" borderId="5" xfId="1" applyNumberFormat="1" applyFont="1" applyFill="1" applyBorder="1" applyAlignment="1">
      <alignment vertical="center"/>
    </xf>
    <xf numFmtId="182" fontId="24" fillId="0" borderId="7" xfId="1" applyNumberFormat="1" applyFont="1" applyFill="1" applyBorder="1" applyAlignment="1">
      <alignment vertical="center"/>
    </xf>
    <xf numFmtId="38" fontId="24" fillId="0" borderId="39" xfId="1" applyFont="1" applyFill="1" applyBorder="1" applyAlignment="1">
      <alignment vertical="center"/>
    </xf>
    <xf numFmtId="182" fontId="24" fillId="0" borderId="17" xfId="1" applyNumberFormat="1" applyFont="1" applyFill="1" applyBorder="1" applyAlignment="1">
      <alignment horizontal="right" vertical="center"/>
    </xf>
    <xf numFmtId="183" fontId="27" fillId="0" borderId="67" xfId="2" applyNumberFormat="1" applyFont="1" applyBorder="1" applyAlignment="1">
      <alignment horizontal="center" textRotation="255"/>
    </xf>
    <xf numFmtId="182" fontId="24" fillId="0" borderId="21" xfId="1" applyNumberFormat="1" applyFont="1" applyFill="1" applyBorder="1" applyAlignment="1">
      <alignment vertical="center"/>
    </xf>
    <xf numFmtId="182" fontId="24" fillId="0" borderId="30" xfId="3" applyNumberFormat="1" applyFont="1" applyFill="1" applyBorder="1" applyAlignment="1">
      <alignment vertical="center"/>
    </xf>
    <xf numFmtId="38" fontId="26" fillId="0" borderId="7" xfId="3" applyFont="1" applyFill="1" applyBorder="1" applyAlignment="1">
      <alignment vertical="center"/>
    </xf>
    <xf numFmtId="182" fontId="25" fillId="0" borderId="81" xfId="3" applyNumberFormat="1" applyFont="1" applyFill="1" applyBorder="1" applyAlignment="1">
      <alignment horizontal="right" vertical="center"/>
    </xf>
    <xf numFmtId="182" fontId="24" fillId="0" borderId="76" xfId="3" applyNumberFormat="1" applyFont="1" applyFill="1" applyBorder="1" applyAlignment="1">
      <alignment vertical="center"/>
    </xf>
    <xf numFmtId="38" fontId="26" fillId="0" borderId="39" xfId="3" applyFont="1" applyFill="1" applyBorder="1" applyAlignment="1">
      <alignment vertical="center"/>
    </xf>
    <xf numFmtId="182" fontId="25" fillId="0" borderId="75" xfId="3" applyNumberFormat="1" applyFont="1" applyFill="1" applyBorder="1" applyAlignment="1">
      <alignment horizontal="right" vertical="center"/>
    </xf>
    <xf numFmtId="182" fontId="25" fillId="0" borderId="7" xfId="3" applyNumberFormat="1" applyFont="1" applyFill="1" applyBorder="1" applyAlignment="1">
      <alignment horizontal="right" vertical="center"/>
    </xf>
    <xf numFmtId="38" fontId="26" fillId="0" borderId="21" xfId="3" applyFont="1" applyFill="1" applyBorder="1" applyAlignment="1">
      <alignment vertical="center"/>
    </xf>
    <xf numFmtId="0" fontId="8" fillId="0" borderId="7" xfId="2" applyFont="1" applyBorder="1" applyAlignment="1">
      <alignment horizontal="distributed" vertical="center"/>
    </xf>
    <xf numFmtId="181" fontId="24" fillId="0" borderId="85" xfId="3" applyNumberFormat="1" applyFont="1" applyFill="1" applyBorder="1" applyAlignment="1">
      <alignment vertical="center"/>
    </xf>
    <xf numFmtId="182" fontId="24" fillId="0" borderId="84" xfId="3" applyNumberFormat="1" applyFont="1" applyFill="1" applyBorder="1" applyAlignment="1">
      <alignment vertical="center"/>
    </xf>
    <xf numFmtId="0" fontId="18" fillId="0" borderId="90" xfId="2" applyFont="1" applyBorder="1" applyAlignment="1">
      <alignment horizontal="center" vertical="center"/>
    </xf>
    <xf numFmtId="0" fontId="12" fillId="0" borderId="89" xfId="2" applyFont="1" applyBorder="1" applyAlignment="1">
      <alignment horizontal="center" vertical="center"/>
    </xf>
    <xf numFmtId="182" fontId="25" fillId="0" borderId="88" xfId="2" applyNumberFormat="1" applyFont="1" applyBorder="1" applyAlignment="1">
      <alignment horizontal="right" vertical="center"/>
    </xf>
    <xf numFmtId="182" fontId="25" fillId="0" borderId="92" xfId="3" applyNumberFormat="1" applyFont="1" applyFill="1" applyBorder="1" applyAlignment="1">
      <alignment horizontal="right" vertical="center"/>
    </xf>
    <xf numFmtId="0" fontId="34" fillId="0" borderId="10" xfId="2" applyFont="1" applyBorder="1" applyAlignment="1">
      <alignment horizontal="distributed" vertical="center"/>
    </xf>
    <xf numFmtId="38" fontId="26" fillId="0" borderId="10" xfId="3" applyFont="1" applyFill="1" applyBorder="1" applyAlignment="1">
      <alignment vertical="center"/>
    </xf>
    <xf numFmtId="182" fontId="25" fillId="0" borderId="74" xfId="3" applyNumberFormat="1" applyFont="1" applyFill="1" applyBorder="1" applyAlignment="1">
      <alignment horizontal="right" vertical="center"/>
    </xf>
    <xf numFmtId="0" fontId="34" fillId="0" borderId="17" xfId="2" applyFont="1" applyBorder="1" applyAlignment="1">
      <alignment horizontal="distributed" vertical="center"/>
    </xf>
    <xf numFmtId="38" fontId="24" fillId="0" borderId="21" xfId="3" applyFont="1" applyFill="1" applyBorder="1" applyAlignment="1">
      <alignment vertical="center"/>
    </xf>
    <xf numFmtId="0" fontId="34" fillId="0" borderId="41" xfId="2" applyFont="1" applyBorder="1" applyAlignment="1">
      <alignment horizontal="distributed" vertical="center"/>
    </xf>
    <xf numFmtId="38" fontId="26" fillId="0" borderId="41" xfId="3" applyFont="1" applyFill="1" applyBorder="1" applyAlignment="1">
      <alignment vertical="center"/>
    </xf>
    <xf numFmtId="38" fontId="25" fillId="0" borderId="66" xfId="3" applyFont="1" applyFill="1" applyBorder="1" applyAlignment="1">
      <alignment horizontal="center" vertical="center"/>
    </xf>
    <xf numFmtId="182" fontId="25" fillId="0" borderId="79" xfId="3" applyNumberFormat="1" applyFont="1" applyFill="1" applyBorder="1" applyAlignment="1">
      <alignment horizontal="right" vertical="center"/>
    </xf>
    <xf numFmtId="0" fontId="2" fillId="0" borderId="57" xfId="2" applyBorder="1" applyAlignment="1">
      <alignment horizontal="center"/>
    </xf>
    <xf numFmtId="38" fontId="25" fillId="0" borderId="74" xfId="3" applyFont="1" applyFill="1" applyBorder="1" applyAlignment="1">
      <alignment horizontal="center" vertical="center"/>
    </xf>
    <xf numFmtId="182" fontId="24" fillId="0" borderId="39" xfId="3" applyNumberFormat="1" applyFont="1" applyFill="1" applyBorder="1" applyAlignment="1">
      <alignment vertical="center"/>
    </xf>
    <xf numFmtId="38" fontId="25" fillId="0" borderId="55" xfId="3" applyFont="1" applyFill="1" applyBorder="1" applyAlignment="1">
      <alignment horizontal="center" vertical="center"/>
    </xf>
    <xf numFmtId="182" fontId="25" fillId="0" borderId="80" xfId="3" applyNumberFormat="1" applyFont="1" applyFill="1" applyBorder="1" applyAlignment="1">
      <alignment horizontal="right" vertical="center"/>
    </xf>
    <xf numFmtId="182" fontId="25" fillId="0" borderId="60" xfId="3" applyNumberFormat="1" applyFont="1" applyFill="1" applyBorder="1" applyAlignment="1">
      <alignment horizontal="right" vertical="center"/>
    </xf>
    <xf numFmtId="182" fontId="24" fillId="0" borderId="17" xfId="3" applyNumberFormat="1" applyFont="1" applyFill="1" applyBorder="1" applyAlignment="1">
      <alignment vertical="center"/>
    </xf>
    <xf numFmtId="38" fontId="26" fillId="0" borderId="17" xfId="3" applyFont="1" applyFill="1" applyBorder="1" applyAlignment="1">
      <alignment vertical="center"/>
    </xf>
    <xf numFmtId="182" fontId="25" fillId="0" borderId="78" xfId="3" applyNumberFormat="1" applyFont="1" applyFill="1" applyBorder="1" applyAlignment="1">
      <alignment horizontal="right" vertical="center"/>
    </xf>
    <xf numFmtId="182" fontId="25" fillId="0" borderId="68" xfId="3" applyNumberFormat="1" applyFont="1" applyFill="1" applyBorder="1" applyAlignment="1">
      <alignment horizontal="right" vertical="center"/>
    </xf>
    <xf numFmtId="0" fontId="2" fillId="0" borderId="86" xfId="2" applyBorder="1"/>
    <xf numFmtId="182" fontId="24" fillId="0" borderId="41" xfId="3" applyNumberFormat="1" applyFont="1" applyFill="1" applyBorder="1" applyAlignment="1">
      <alignment vertical="center"/>
    </xf>
    <xf numFmtId="0" fontId="2" fillId="0" borderId="58" xfId="2" applyBorder="1"/>
    <xf numFmtId="0" fontId="2" fillId="0" borderId="86" xfId="2" applyBorder="1" applyAlignment="1">
      <alignment horizontal="center"/>
    </xf>
    <xf numFmtId="0" fontId="34" fillId="0" borderId="1" xfId="2" applyFont="1" applyBorder="1" applyAlignment="1">
      <alignment horizontal="distributed" vertical="center"/>
    </xf>
    <xf numFmtId="0" fontId="30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7" fillId="0" borderId="57" xfId="2" applyFont="1" applyBorder="1" applyAlignment="1">
      <alignment textRotation="255"/>
    </xf>
    <xf numFmtId="182" fontId="24" fillId="0" borderId="91" xfId="3" applyNumberFormat="1" applyFont="1" applyFill="1" applyBorder="1" applyAlignment="1">
      <alignment vertical="center"/>
    </xf>
    <xf numFmtId="182" fontId="24" fillId="0" borderId="5" xfId="1" applyNumberFormat="1" applyFont="1" applyFill="1" applyBorder="1" applyAlignment="1">
      <alignment horizontal="right" vertical="center"/>
    </xf>
    <xf numFmtId="185" fontId="24" fillId="0" borderId="7" xfId="2" applyNumberFormat="1" applyFont="1" applyBorder="1" applyAlignment="1">
      <alignment horizontal="distributed" vertical="center"/>
    </xf>
    <xf numFmtId="185" fontId="34" fillId="0" borderId="7" xfId="2" applyNumberFormat="1" applyFont="1" applyBorder="1" applyAlignment="1">
      <alignment horizontal="distributed" vertical="center"/>
    </xf>
    <xf numFmtId="0" fontId="27" fillId="0" borderId="40" xfId="2" applyFont="1" applyBorder="1" applyAlignment="1">
      <alignment textRotation="255"/>
    </xf>
    <xf numFmtId="178" fontId="25" fillId="0" borderId="78" xfId="1" applyNumberFormat="1" applyFont="1" applyFill="1" applyBorder="1" applyAlignment="1">
      <alignment horizontal="right" vertical="center" shrinkToFit="1"/>
    </xf>
    <xf numFmtId="0" fontId="38" fillId="0" borderId="0" xfId="2" applyFont="1" applyAlignment="1">
      <alignment vertical="center"/>
    </xf>
    <xf numFmtId="0" fontId="38" fillId="0" borderId="0" xfId="2" applyFont="1"/>
    <xf numFmtId="0" fontId="24" fillId="0" borderId="94" xfId="2" applyFont="1" applyBorder="1" applyAlignment="1">
      <alignment horizontal="distributed" vertical="center"/>
    </xf>
    <xf numFmtId="0" fontId="8" fillId="0" borderId="10" xfId="2" applyFont="1" applyBorder="1" applyAlignment="1">
      <alignment horizontal="distributed" vertical="center"/>
    </xf>
    <xf numFmtId="182" fontId="25" fillId="0" borderId="81" xfId="1" applyNumberFormat="1" applyFont="1" applyFill="1" applyBorder="1" applyAlignment="1">
      <alignment horizontal="right" vertical="center" shrinkToFit="1"/>
    </xf>
    <xf numFmtId="182" fontId="25" fillId="0" borderId="7" xfId="1" applyNumberFormat="1" applyFont="1" applyFill="1" applyBorder="1" applyAlignment="1">
      <alignment horizontal="right" vertical="center" shrinkToFit="1"/>
    </xf>
    <xf numFmtId="182" fontId="24" fillId="0" borderId="10" xfId="1" applyNumberFormat="1" applyFont="1" applyFill="1" applyBorder="1" applyAlignment="1">
      <alignment horizontal="right" vertical="center"/>
    </xf>
    <xf numFmtId="182" fontId="24" fillId="0" borderId="41" xfId="1" applyNumberFormat="1" applyFont="1" applyFill="1" applyBorder="1" applyAlignment="1">
      <alignment horizontal="right" vertical="center"/>
    </xf>
    <xf numFmtId="0" fontId="5" fillId="0" borderId="52" xfId="2" applyFont="1" applyBorder="1" applyAlignment="1">
      <alignment horizontal="center" vertical="center"/>
    </xf>
    <xf numFmtId="182" fontId="24" fillId="0" borderId="7" xfId="1" applyNumberFormat="1" applyFont="1" applyFill="1" applyBorder="1" applyAlignment="1">
      <alignment horizontal="right" vertical="center"/>
    </xf>
    <xf numFmtId="182" fontId="25" fillId="0" borderId="74" xfId="1" applyNumberFormat="1" applyFont="1" applyFill="1" applyBorder="1" applyAlignment="1">
      <alignment horizontal="right" vertical="center" shrinkToFit="1"/>
    </xf>
    <xf numFmtId="182" fontId="24" fillId="0" borderId="38" xfId="1" applyNumberFormat="1" applyFont="1" applyFill="1" applyBorder="1" applyAlignment="1">
      <alignment vertical="center"/>
    </xf>
    <xf numFmtId="182" fontId="24" fillId="0" borderId="7" xfId="3" applyNumberFormat="1" applyFont="1" applyBorder="1" applyAlignment="1">
      <alignment vertical="center"/>
    </xf>
    <xf numFmtId="182" fontId="26" fillId="0" borderId="10" xfId="3" applyNumberFormat="1" applyFont="1" applyFill="1" applyBorder="1" applyAlignment="1">
      <alignment vertical="center"/>
    </xf>
    <xf numFmtId="0" fontId="5" fillId="0" borderId="11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0" fillId="0" borderId="41" xfId="2" applyFont="1" applyBorder="1" applyAlignment="1">
      <alignment horizontal="centerContinuous" vertical="center"/>
    </xf>
    <xf numFmtId="0" fontId="2" fillId="0" borderId="42" xfId="2" applyBorder="1" applyAlignment="1">
      <alignment horizontal="centerContinuous" vertical="center"/>
    </xf>
    <xf numFmtId="0" fontId="2" fillId="0" borderId="82" xfId="2" applyBorder="1" applyAlignment="1">
      <alignment horizontal="centerContinuous" vertical="center"/>
    </xf>
    <xf numFmtId="0" fontId="34" fillId="0" borderId="39" xfId="2" applyFont="1" applyBorder="1" applyAlignment="1">
      <alignment horizontal="distributed" vertical="center"/>
    </xf>
    <xf numFmtId="181" fontId="25" fillId="0" borderId="72" xfId="1" applyNumberFormat="1" applyFont="1" applyFill="1" applyBorder="1" applyAlignment="1">
      <alignment horizontal="center" vertical="center"/>
    </xf>
    <xf numFmtId="0" fontId="0" fillId="0" borderId="58" xfId="0" applyBorder="1" applyAlignment="1">
      <alignment textRotation="255"/>
    </xf>
    <xf numFmtId="0" fontId="23" fillId="0" borderId="51" xfId="2" applyFont="1" applyBorder="1" applyAlignment="1">
      <alignment vertical="center" textRotation="255"/>
    </xf>
    <xf numFmtId="182" fontId="25" fillId="0" borderId="17" xfId="1" applyNumberFormat="1" applyFont="1" applyFill="1" applyBorder="1" applyAlignment="1">
      <alignment horizontal="right" vertical="center"/>
    </xf>
    <xf numFmtId="0" fontId="2" fillId="0" borderId="67" xfId="2" applyBorder="1"/>
    <xf numFmtId="0" fontId="2" fillId="0" borderId="76" xfId="2" applyBorder="1" applyAlignment="1">
      <alignment horizontal="center" vertical="top"/>
    </xf>
    <xf numFmtId="0" fontId="39" fillId="0" borderId="38" xfId="2" applyFont="1" applyBorder="1" applyAlignment="1">
      <alignment horizontal="center" vertical="top" wrapText="1"/>
    </xf>
    <xf numFmtId="0" fontId="24" fillId="0" borderId="5" xfId="2" applyFont="1" applyBorder="1" applyAlignment="1">
      <alignment horizontal="distributed" vertical="center" shrinkToFit="1"/>
    </xf>
    <xf numFmtId="0" fontId="24" fillId="0" borderId="7" xfId="2" applyFont="1" applyBorder="1" applyAlignment="1">
      <alignment horizontal="distributed" vertical="center" shrinkToFit="1"/>
    </xf>
    <xf numFmtId="0" fontId="23" fillId="0" borderId="57" xfId="2" applyFont="1" applyBorder="1" applyAlignment="1">
      <alignment vertical="center" textRotation="255"/>
    </xf>
    <xf numFmtId="0" fontId="27" fillId="0" borderId="56" xfId="2" applyFont="1" applyBorder="1" applyAlignment="1">
      <alignment horizontal="center" textRotation="255"/>
    </xf>
    <xf numFmtId="0" fontId="27" fillId="0" borderId="61" xfId="2" applyFont="1" applyBorder="1" applyAlignment="1">
      <alignment horizontal="center" textRotation="255"/>
    </xf>
    <xf numFmtId="38" fontId="23" fillId="0" borderId="62" xfId="2" applyNumberFormat="1" applyFont="1" applyBorder="1" applyAlignment="1">
      <alignment horizontal="center" vertical="center" textRotation="255"/>
    </xf>
    <xf numFmtId="38" fontId="23" fillId="0" borderId="56" xfId="2" applyNumberFormat="1" applyFont="1" applyBorder="1" applyAlignment="1">
      <alignment horizontal="center" vertical="center" textRotation="255"/>
    </xf>
    <xf numFmtId="38" fontId="27" fillId="0" borderId="56" xfId="2" applyNumberFormat="1" applyFont="1" applyBorder="1" applyAlignment="1">
      <alignment horizontal="center" vertical="center" textRotation="255"/>
    </xf>
    <xf numFmtId="38" fontId="27" fillId="0" borderId="61" xfId="2" applyNumberFormat="1" applyFont="1" applyBorder="1" applyAlignment="1">
      <alignment horizontal="center" vertical="center" textRotation="255"/>
    </xf>
    <xf numFmtId="0" fontId="23" fillId="0" borderId="62" xfId="2" applyFont="1" applyBorder="1" applyAlignment="1">
      <alignment horizontal="center" vertical="top" textRotation="255" indent="1"/>
    </xf>
    <xf numFmtId="0" fontId="23" fillId="0" borderId="56" xfId="2" applyFont="1" applyBorder="1" applyAlignment="1">
      <alignment horizontal="center" vertical="top" textRotation="255" indent="1"/>
    </xf>
    <xf numFmtId="0" fontId="5" fillId="0" borderId="10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182" fontId="24" fillId="0" borderId="10" xfId="1" applyNumberFormat="1" applyFont="1" applyFill="1" applyBorder="1" applyAlignment="1">
      <alignment horizontal="right" vertical="center"/>
    </xf>
    <xf numFmtId="182" fontId="24" fillId="0" borderId="11" xfId="1" applyNumberFormat="1" applyFont="1" applyFill="1" applyBorder="1" applyAlignment="1">
      <alignment horizontal="right" vertical="center"/>
    </xf>
    <xf numFmtId="182" fontId="24" fillId="0" borderId="16" xfId="1" applyNumberFormat="1" applyFont="1" applyFill="1" applyBorder="1" applyAlignment="1">
      <alignment horizontal="right" vertical="center"/>
    </xf>
    <xf numFmtId="183" fontId="27" fillId="0" borderId="56" xfId="2" applyNumberFormat="1" applyFont="1" applyBorder="1" applyAlignment="1">
      <alignment horizontal="center" textRotation="255"/>
    </xf>
    <xf numFmtId="0" fontId="5" fillId="0" borderId="41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24" fillId="0" borderId="41" xfId="2" applyFont="1" applyBorder="1" applyAlignment="1">
      <alignment horizontal="distributed" vertical="center" wrapText="1"/>
    </xf>
    <xf numFmtId="0" fontId="24" fillId="0" borderId="42" xfId="2" applyFont="1" applyBorder="1" applyAlignment="1">
      <alignment horizontal="distributed" vertical="center"/>
    </xf>
    <xf numFmtId="0" fontId="24" fillId="0" borderId="37" xfId="2" applyFont="1" applyBorder="1" applyAlignment="1">
      <alignment horizontal="distributed" vertical="center"/>
    </xf>
    <xf numFmtId="182" fontId="24" fillId="0" borderId="41" xfId="1" applyNumberFormat="1" applyFont="1" applyFill="1" applyBorder="1" applyAlignment="1">
      <alignment horizontal="right" vertical="center"/>
    </xf>
    <xf numFmtId="182" fontId="24" fillId="0" borderId="42" xfId="1" applyNumberFormat="1" applyFont="1" applyFill="1" applyBorder="1" applyAlignment="1">
      <alignment horizontal="right" vertical="center"/>
    </xf>
    <xf numFmtId="182" fontId="24" fillId="0" borderId="37" xfId="1" applyNumberFormat="1" applyFont="1" applyFill="1" applyBorder="1" applyAlignment="1">
      <alignment horizontal="right" vertical="center"/>
    </xf>
    <xf numFmtId="0" fontId="5" fillId="0" borderId="7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24" fillId="0" borderId="7" xfId="2" applyFont="1" applyBorder="1" applyAlignment="1">
      <alignment horizontal="distributed" vertical="center"/>
    </xf>
    <xf numFmtId="0" fontId="24" fillId="0" borderId="8" xfId="2" applyFont="1" applyBorder="1" applyAlignment="1">
      <alignment horizontal="distributed" vertical="center"/>
    </xf>
    <xf numFmtId="0" fontId="24" fillId="0" borderId="9" xfId="2" applyFont="1" applyBorder="1" applyAlignment="1">
      <alignment horizontal="distributed" vertical="center"/>
    </xf>
    <xf numFmtId="182" fontId="24" fillId="0" borderId="7" xfId="1" applyNumberFormat="1" applyFont="1" applyFill="1" applyBorder="1" applyAlignment="1">
      <alignment horizontal="right" vertical="center"/>
    </xf>
    <xf numFmtId="182" fontId="24" fillId="0" borderId="8" xfId="1" applyNumberFormat="1" applyFont="1" applyFill="1" applyBorder="1" applyAlignment="1">
      <alignment horizontal="right" vertical="center"/>
    </xf>
    <xf numFmtId="182" fontId="24" fillId="0" borderId="9" xfId="1" applyNumberFormat="1" applyFont="1" applyFill="1" applyBorder="1" applyAlignment="1">
      <alignment horizontal="right" vertical="center"/>
    </xf>
    <xf numFmtId="0" fontId="24" fillId="0" borderId="10" xfId="2" applyFont="1" applyBorder="1" applyAlignment="1">
      <alignment horizontal="distributed" vertical="center"/>
    </xf>
    <xf numFmtId="0" fontId="24" fillId="0" borderId="11" xfId="2" applyFont="1" applyBorder="1" applyAlignment="1">
      <alignment horizontal="distributed" vertical="center"/>
    </xf>
    <xf numFmtId="0" fontId="24" fillId="0" borderId="16" xfId="2" applyFont="1" applyBorder="1" applyAlignment="1">
      <alignment horizontal="distributed" vertical="center"/>
    </xf>
    <xf numFmtId="0" fontId="24" fillId="0" borderId="10" xfId="2" applyFont="1" applyBorder="1" applyAlignment="1">
      <alignment horizontal="distributed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8" fillId="0" borderId="31" xfId="2" applyFont="1" applyBorder="1" applyAlignment="1">
      <alignment horizontal="center" vertical="center"/>
    </xf>
    <xf numFmtId="0" fontId="18" fillId="0" borderId="32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43" xfId="2" applyFont="1" applyBorder="1" applyAlignment="1">
      <alignment horizontal="center" vertical="center"/>
    </xf>
    <xf numFmtId="180" fontId="2" fillId="0" borderId="41" xfId="2" quotePrefix="1" applyNumberFormat="1" applyBorder="1" applyAlignment="1">
      <alignment horizontal="center" vertical="center"/>
    </xf>
    <xf numFmtId="180" fontId="2" fillId="0" borderId="37" xfId="2" applyNumberForma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 shrinkToFit="1"/>
    </xf>
    <xf numFmtId="0" fontId="12" fillId="0" borderId="47" xfId="2" applyFont="1" applyBorder="1" applyAlignment="1">
      <alignment horizontal="center" vertical="center" shrinkToFit="1"/>
    </xf>
    <xf numFmtId="0" fontId="12" fillId="0" borderId="46" xfId="2" applyFont="1" applyBorder="1" applyAlignment="1">
      <alignment horizontal="center" vertical="center" shrinkToFit="1"/>
    </xf>
    <xf numFmtId="180" fontId="21" fillId="0" borderId="41" xfId="2" applyNumberFormat="1" applyFont="1" applyBorder="1" applyAlignment="1">
      <alignment horizontal="center" vertical="center"/>
    </xf>
    <xf numFmtId="180" fontId="21" fillId="0" borderId="37" xfId="2" applyNumberFormat="1" applyFont="1" applyBorder="1" applyAlignment="1">
      <alignment horizontal="center" vertical="center"/>
    </xf>
    <xf numFmtId="38" fontId="2" fillId="0" borderId="41" xfId="2" quotePrefix="1" applyNumberFormat="1" applyBorder="1" applyAlignment="1">
      <alignment horizontal="center" vertical="center"/>
    </xf>
    <xf numFmtId="0" fontId="2" fillId="0" borderId="42" xfId="2" applyBorder="1" applyAlignment="1">
      <alignment horizontal="center" vertical="center"/>
    </xf>
    <xf numFmtId="0" fontId="2" fillId="0" borderId="37" xfId="2" applyBorder="1" applyAlignment="1">
      <alignment horizontal="center" vertical="center"/>
    </xf>
    <xf numFmtId="49" fontId="12" fillId="0" borderId="5" xfId="2" applyNumberFormat="1" applyFont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179" fontId="13" fillId="0" borderId="13" xfId="2" applyNumberFormat="1" applyFont="1" applyBorder="1" applyAlignment="1">
      <alignment horizontal="center" vertical="center" shrinkToFit="1"/>
    </xf>
    <xf numFmtId="179" fontId="13" fillId="0" borderId="14" xfId="2" applyNumberFormat="1" applyFont="1" applyBorder="1" applyAlignment="1">
      <alignment horizontal="center" vertical="center" shrinkToFit="1"/>
    </xf>
    <xf numFmtId="179" fontId="13" fillId="0" borderId="15" xfId="2" applyNumberFormat="1" applyFont="1" applyBorder="1" applyAlignment="1">
      <alignment horizontal="center" vertical="center" shrinkToFit="1"/>
    </xf>
    <xf numFmtId="179" fontId="13" fillId="0" borderId="19" xfId="2" applyNumberFormat="1" applyFont="1" applyBorder="1" applyAlignment="1">
      <alignment horizontal="center" vertical="center" shrinkToFit="1"/>
    </xf>
    <xf numFmtId="179" fontId="13" fillId="0" borderId="0" xfId="2" applyNumberFormat="1" applyFont="1" applyAlignment="1">
      <alignment horizontal="center" vertical="center" shrinkToFit="1"/>
    </xf>
    <xf numFmtId="179" fontId="13" fillId="0" borderId="20" xfId="2" applyNumberFormat="1" applyFont="1" applyBorder="1" applyAlignment="1">
      <alignment horizontal="center" vertical="center" shrinkToFit="1"/>
    </xf>
    <xf numFmtId="179" fontId="13" fillId="0" borderId="23" xfId="2" applyNumberFormat="1" applyFont="1" applyBorder="1" applyAlignment="1">
      <alignment horizontal="center" vertical="center" shrinkToFit="1"/>
    </xf>
    <xf numFmtId="179" fontId="13" fillId="0" borderId="24" xfId="2" applyNumberFormat="1" applyFont="1" applyBorder="1" applyAlignment="1">
      <alignment horizontal="center" vertical="center" shrinkToFit="1"/>
    </xf>
    <xf numFmtId="179" fontId="13" fillId="0" borderId="25" xfId="2" applyNumberFormat="1" applyFont="1" applyBorder="1" applyAlignment="1">
      <alignment horizontal="center" vertical="center" shrinkToFit="1"/>
    </xf>
    <xf numFmtId="49" fontId="14" fillId="0" borderId="10" xfId="2" applyNumberFormat="1" applyFont="1" applyBorder="1" applyAlignment="1">
      <alignment horizontal="center" vertical="center"/>
    </xf>
    <xf numFmtId="49" fontId="14" fillId="0" borderId="16" xfId="2" applyNumberFormat="1" applyFont="1" applyBorder="1" applyAlignment="1">
      <alignment horizontal="center" vertical="center"/>
    </xf>
    <xf numFmtId="176" fontId="15" fillId="0" borderId="17" xfId="2" applyNumberFormat="1" applyFont="1" applyBorder="1" applyAlignment="1">
      <alignment horizontal="left" vertical="center" shrinkToFit="1"/>
    </xf>
    <xf numFmtId="176" fontId="15" fillId="0" borderId="14" xfId="2" applyNumberFormat="1" applyFont="1" applyBorder="1" applyAlignment="1">
      <alignment horizontal="left" vertical="center" shrinkToFit="1"/>
    </xf>
    <xf numFmtId="176" fontId="15" fillId="0" borderId="15" xfId="2" applyNumberFormat="1" applyFont="1" applyBorder="1" applyAlignment="1">
      <alignment horizontal="left" vertical="center" shrinkToFit="1"/>
    </xf>
    <xf numFmtId="176" fontId="15" fillId="0" borderId="21" xfId="2" applyNumberFormat="1" applyFont="1" applyBorder="1" applyAlignment="1">
      <alignment horizontal="left" vertical="center" shrinkToFit="1"/>
    </xf>
    <xf numFmtId="176" fontId="15" fillId="0" borderId="0" xfId="2" applyNumberFormat="1" applyFont="1" applyAlignment="1">
      <alignment horizontal="left" vertical="center" shrinkToFit="1"/>
    </xf>
    <xf numFmtId="176" fontId="15" fillId="0" borderId="20" xfId="2" applyNumberFormat="1" applyFont="1" applyBorder="1" applyAlignment="1">
      <alignment horizontal="left" vertical="center" shrinkToFit="1"/>
    </xf>
    <xf numFmtId="0" fontId="16" fillId="0" borderId="17" xfId="2" applyFont="1" applyBorder="1" applyAlignment="1">
      <alignment horizontal="left" vertical="center" indent="1"/>
    </xf>
    <xf numFmtId="0" fontId="16" fillId="0" borderId="14" xfId="2" applyFont="1" applyBorder="1" applyAlignment="1">
      <alignment horizontal="left" vertical="center" indent="1"/>
    </xf>
    <xf numFmtId="0" fontId="16" fillId="0" borderId="15" xfId="2" applyFont="1" applyBorder="1" applyAlignment="1">
      <alignment horizontal="left" vertical="center" indent="1"/>
    </xf>
    <xf numFmtId="0" fontId="16" fillId="0" borderId="21" xfId="2" applyFont="1" applyBorder="1" applyAlignment="1">
      <alignment horizontal="left" vertical="center" indent="1"/>
    </xf>
    <xf numFmtId="0" fontId="16" fillId="0" borderId="0" xfId="2" applyFont="1" applyAlignment="1">
      <alignment horizontal="left" vertical="center" indent="1"/>
    </xf>
    <xf numFmtId="0" fontId="16" fillId="0" borderId="20" xfId="2" applyFont="1" applyBorder="1" applyAlignment="1">
      <alignment horizontal="left" vertical="center" indent="1"/>
    </xf>
    <xf numFmtId="0" fontId="5" fillId="0" borderId="17" xfId="2" applyFont="1" applyBorder="1" applyAlignment="1">
      <alignment horizontal="center" vertical="center" shrinkToFit="1"/>
    </xf>
    <xf numFmtId="0" fontId="5" fillId="0" borderId="14" xfId="2" applyFont="1" applyBorder="1" applyAlignment="1">
      <alignment horizontal="center" vertical="center" shrinkToFit="1"/>
    </xf>
    <xf numFmtId="0" fontId="5" fillId="0" borderId="18" xfId="2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22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textRotation="255"/>
    </xf>
    <xf numFmtId="0" fontId="17" fillId="0" borderId="15" xfId="2" applyFont="1" applyBorder="1" applyAlignment="1">
      <alignment horizontal="center" vertical="center" textRotation="255"/>
    </xf>
    <xf numFmtId="0" fontId="17" fillId="0" borderId="26" xfId="2" applyFont="1" applyBorder="1" applyAlignment="1">
      <alignment horizontal="center" vertical="center" textRotation="255"/>
    </xf>
    <xf numFmtId="0" fontId="17" fillId="0" borderId="25" xfId="2" applyFont="1" applyBorder="1" applyAlignment="1">
      <alignment horizontal="center" vertical="center" textRotation="255"/>
    </xf>
    <xf numFmtId="0" fontId="15" fillId="0" borderId="26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5" fillId="0" borderId="26" xfId="2" applyFont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shrinkToFit="1"/>
    </xf>
    <xf numFmtId="0" fontId="5" fillId="0" borderId="25" xfId="2" applyFont="1" applyBorder="1" applyAlignment="1">
      <alignment horizontal="center" vertical="center" shrinkToFit="1"/>
    </xf>
    <xf numFmtId="0" fontId="5" fillId="0" borderId="27" xfId="2" applyFont="1" applyBorder="1" applyAlignment="1">
      <alignment horizontal="center" vertical="center" shrinkToFit="1"/>
    </xf>
    <xf numFmtId="0" fontId="12" fillId="0" borderId="28" xfId="2" applyFont="1" applyBorder="1" applyAlignment="1">
      <alignment horizontal="center" vertical="center"/>
    </xf>
    <xf numFmtId="0" fontId="12" fillId="0" borderId="53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 textRotation="255"/>
    </xf>
    <xf numFmtId="0" fontId="19" fillId="0" borderId="42" xfId="2" applyFont="1" applyBorder="1" applyAlignment="1">
      <alignment horizontal="center" vertical="center" textRotation="255"/>
    </xf>
    <xf numFmtId="3" fontId="20" fillId="0" borderId="41" xfId="1" applyNumberFormat="1" applyFont="1" applyFill="1" applyBorder="1" applyAlignment="1">
      <alignment horizontal="center" vertical="center"/>
    </xf>
    <xf numFmtId="3" fontId="20" fillId="0" borderId="42" xfId="1" applyNumberFormat="1" applyFont="1" applyFill="1" applyBorder="1" applyAlignment="1">
      <alignment horizontal="center" vertical="center"/>
    </xf>
    <xf numFmtId="3" fontId="20" fillId="0" borderId="37" xfId="1" applyNumberFormat="1" applyFont="1" applyFill="1" applyBorder="1" applyAlignment="1">
      <alignment horizontal="center" vertical="center"/>
    </xf>
    <xf numFmtId="0" fontId="12" fillId="0" borderId="52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2" fillId="0" borderId="76" xfId="2" applyBorder="1" applyAlignment="1">
      <alignment horizontal="center" vertical="top"/>
    </xf>
    <xf numFmtId="0" fontId="39" fillId="0" borderId="91" xfId="2" applyFont="1" applyBorder="1" applyAlignment="1">
      <alignment horizontal="center" vertical="top" wrapText="1"/>
    </xf>
    <xf numFmtId="181" fontId="24" fillId="0" borderId="10" xfId="1" applyNumberFormat="1" applyFont="1" applyFill="1" applyBorder="1" applyAlignment="1">
      <alignment horizontal="right" vertical="center" shrinkToFit="1"/>
    </xf>
    <xf numFmtId="181" fontId="24" fillId="0" borderId="11" xfId="1" applyNumberFormat="1" applyFont="1" applyFill="1" applyBorder="1" applyAlignment="1">
      <alignment horizontal="right" vertical="center" shrinkToFit="1"/>
    </xf>
    <xf numFmtId="181" fontId="24" fillId="0" borderId="16" xfId="1" applyNumberFormat="1" applyFont="1" applyFill="1" applyBorder="1" applyAlignment="1">
      <alignment horizontal="right" vertical="center" shrinkToFit="1"/>
    </xf>
    <xf numFmtId="0" fontId="23" fillId="0" borderId="51" xfId="2" applyFont="1" applyBorder="1" applyAlignment="1">
      <alignment horizontal="center" vertical="top" textRotation="255" indent="1"/>
    </xf>
    <xf numFmtId="0" fontId="5" fillId="0" borderId="52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24" fillId="0" borderId="52" xfId="2" applyFont="1" applyBorder="1" applyAlignment="1">
      <alignment horizontal="distributed" vertical="center" wrapText="1"/>
    </xf>
    <xf numFmtId="0" fontId="24" fillId="0" borderId="53" xfId="2" applyFont="1" applyBorder="1" applyAlignment="1">
      <alignment horizontal="distributed" vertical="center"/>
    </xf>
    <xf numFmtId="0" fontId="24" fillId="0" borderId="29" xfId="2" applyFont="1" applyBorder="1" applyAlignment="1">
      <alignment horizontal="distributed" vertical="center"/>
    </xf>
    <xf numFmtId="181" fontId="24" fillId="0" borderId="52" xfId="1" applyNumberFormat="1" applyFont="1" applyFill="1" applyBorder="1" applyAlignment="1">
      <alignment horizontal="right" vertical="center" shrinkToFit="1"/>
    </xf>
    <xf numFmtId="181" fontId="24" fillId="0" borderId="53" xfId="1" applyNumberFormat="1" applyFont="1" applyFill="1" applyBorder="1" applyAlignment="1">
      <alignment horizontal="right" vertical="center" shrinkToFit="1"/>
    </xf>
    <xf numFmtId="181" fontId="24" fillId="0" borderId="29" xfId="1" applyNumberFormat="1" applyFont="1" applyFill="1" applyBorder="1" applyAlignment="1">
      <alignment horizontal="right" vertical="center" shrinkToFit="1"/>
    </xf>
    <xf numFmtId="0" fontId="23" fillId="0" borderId="54" xfId="2" applyFont="1" applyBorder="1" applyAlignment="1">
      <alignment horizontal="center" vertical="top" textRotation="255" indent="1"/>
    </xf>
    <xf numFmtId="0" fontId="23" fillId="0" borderId="57" xfId="2" applyFont="1" applyBorder="1" applyAlignment="1">
      <alignment horizontal="center" vertical="top" textRotation="255" indent="1"/>
    </xf>
    <xf numFmtId="0" fontId="23" fillId="0" borderId="54" xfId="2" applyFont="1" applyBorder="1" applyAlignment="1">
      <alignment horizontal="center" vertical="center" textRotation="255"/>
    </xf>
    <xf numFmtId="0" fontId="23" fillId="0" borderId="57" xfId="2" applyFont="1" applyBorder="1" applyAlignment="1">
      <alignment horizontal="center" vertical="center" textRotation="255"/>
    </xf>
    <xf numFmtId="0" fontId="8" fillId="0" borderId="10" xfId="2" applyFont="1" applyBorder="1" applyAlignment="1">
      <alignment horizontal="distributed" vertical="center" wrapText="1"/>
    </xf>
    <xf numFmtId="0" fontId="8" fillId="0" borderId="11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22" fillId="0" borderId="45" xfId="2" applyFont="1" applyBorder="1" applyAlignment="1">
      <alignment horizontal="center" vertical="center"/>
    </xf>
    <xf numFmtId="0" fontId="22" fillId="0" borderId="46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/>
    </xf>
    <xf numFmtId="0" fontId="12" fillId="0" borderId="47" xfId="2" applyFont="1" applyBorder="1" applyAlignment="1">
      <alignment horizontal="center" vertical="center"/>
    </xf>
    <xf numFmtId="0" fontId="12" fillId="0" borderId="46" xfId="2" applyFont="1" applyBorder="1" applyAlignment="1">
      <alignment horizontal="center" vertical="center"/>
    </xf>
    <xf numFmtId="0" fontId="23" fillId="0" borderId="59" xfId="2" applyFont="1" applyBorder="1" applyAlignment="1">
      <alignment horizontal="center" vertical="top" textRotation="255" indent="1"/>
    </xf>
    <xf numFmtId="0" fontId="27" fillId="0" borderId="57" xfId="2" applyFont="1" applyBorder="1" applyAlignment="1">
      <alignment horizontal="center" textRotation="255"/>
    </xf>
    <xf numFmtId="0" fontId="27" fillId="0" borderId="58" xfId="2" applyFont="1" applyBorder="1" applyAlignment="1">
      <alignment horizontal="center" textRotation="255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24" fillId="0" borderId="41" xfId="2" applyFont="1" applyBorder="1" applyAlignment="1">
      <alignment horizontal="distributed" vertical="center"/>
    </xf>
    <xf numFmtId="0" fontId="5" fillId="0" borderId="17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27" fillId="0" borderId="57" xfId="2" applyFont="1" applyBorder="1" applyAlignment="1">
      <alignment horizontal="center" textRotation="255" shrinkToFit="1"/>
    </xf>
    <xf numFmtId="0" fontId="27" fillId="0" borderId="58" xfId="2" applyFont="1" applyBorder="1" applyAlignment="1">
      <alignment horizontal="center" textRotation="255" shrinkToFit="1"/>
    </xf>
    <xf numFmtId="0" fontId="23" fillId="0" borderId="59" xfId="2" applyFont="1" applyBorder="1" applyAlignment="1">
      <alignment horizontal="center" vertical="center" textRotation="255"/>
    </xf>
    <xf numFmtId="0" fontId="23" fillId="0" borderId="59" xfId="2" applyFont="1" applyBorder="1" applyAlignment="1">
      <alignment horizontal="center" vertical="center" textRotation="255" shrinkToFit="1"/>
    </xf>
    <xf numFmtId="0" fontId="23" fillId="0" borderId="57" xfId="2" applyFont="1" applyBorder="1" applyAlignment="1">
      <alignment horizontal="center" vertical="center" textRotation="255" shrinkToFit="1"/>
    </xf>
    <xf numFmtId="0" fontId="27" fillId="0" borderId="20" xfId="2" applyFont="1" applyBorder="1" applyAlignment="1">
      <alignment horizontal="center" textRotation="255"/>
    </xf>
    <xf numFmtId="0" fontId="23" fillId="0" borderId="93" xfId="2" applyFont="1" applyBorder="1" applyAlignment="1">
      <alignment horizontal="center" vertical="center" textRotation="255"/>
    </xf>
    <xf numFmtId="0" fontId="23" fillId="0" borderId="20" xfId="2" applyFont="1" applyBorder="1" applyAlignment="1">
      <alignment horizontal="center" vertical="center" textRotation="255"/>
    </xf>
    <xf numFmtId="184" fontId="2" fillId="0" borderId="65" xfId="2" applyNumberFormat="1" applyBorder="1" applyAlignment="1">
      <alignment horizontal="right" vertical="center"/>
    </xf>
    <xf numFmtId="0" fontId="24" fillId="0" borderId="69" xfId="2" applyFont="1" applyBorder="1" applyAlignment="1">
      <alignment horizontal="center" vertical="center"/>
    </xf>
    <xf numFmtId="0" fontId="24" fillId="0" borderId="70" xfId="2" applyFont="1" applyBorder="1" applyAlignment="1">
      <alignment horizontal="center" vertical="center"/>
    </xf>
    <xf numFmtId="0" fontId="24" fillId="0" borderId="71" xfId="2" applyFont="1" applyBorder="1" applyAlignment="1">
      <alignment horizontal="center" vertical="center"/>
    </xf>
    <xf numFmtId="0" fontId="24" fillId="0" borderId="11" xfId="2" applyFont="1" applyBorder="1" applyAlignment="1">
      <alignment horizontal="distributed" vertical="center" wrapText="1"/>
    </xf>
    <xf numFmtId="0" fontId="24" fillId="0" borderId="16" xfId="2" applyFont="1" applyBorder="1" applyAlignment="1">
      <alignment horizontal="distributed" vertical="center" wrapText="1"/>
    </xf>
    <xf numFmtId="0" fontId="27" fillId="0" borderId="57" xfId="2" applyFont="1" applyBorder="1" applyAlignment="1">
      <alignment horizontal="center" vertical="center" textRotation="255"/>
    </xf>
    <xf numFmtId="0" fontId="27" fillId="0" borderId="58" xfId="2" applyFont="1" applyBorder="1" applyAlignment="1">
      <alignment horizontal="center" vertical="center" textRotation="255"/>
    </xf>
    <xf numFmtId="38" fontId="24" fillId="0" borderId="41" xfId="1" applyFont="1" applyFill="1" applyBorder="1" applyAlignment="1">
      <alignment horizontal="right" vertical="center"/>
    </xf>
    <xf numFmtId="38" fontId="24" fillId="0" borderId="42" xfId="1" applyFont="1" applyFill="1" applyBorder="1" applyAlignment="1">
      <alignment horizontal="right" vertical="center"/>
    </xf>
    <xf numFmtId="38" fontId="24" fillId="0" borderId="37" xfId="1" applyFont="1" applyFill="1" applyBorder="1" applyAlignment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textRotation="255" shrinkToFit="1"/>
    </xf>
    <xf numFmtId="0" fontId="4" fillId="0" borderId="61" xfId="2" applyFont="1" applyBorder="1" applyAlignment="1">
      <alignment horizontal="center" textRotation="255" shrinkToFit="1"/>
    </xf>
    <xf numFmtId="0" fontId="5" fillId="0" borderId="11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24" fillId="0" borderId="31" xfId="2" applyFont="1" applyBorder="1" applyAlignment="1">
      <alignment horizontal="distributed" vertical="center" wrapText="1"/>
    </xf>
    <xf numFmtId="0" fontId="24" fillId="0" borderId="32" xfId="2" applyFont="1" applyBorder="1" applyAlignment="1">
      <alignment horizontal="distributed" vertical="center"/>
    </xf>
    <xf numFmtId="0" fontId="24" fillId="0" borderId="73" xfId="2" applyFont="1" applyBorder="1" applyAlignment="1">
      <alignment horizontal="distributed" vertical="center"/>
    </xf>
    <xf numFmtId="178" fontId="24" fillId="0" borderId="52" xfId="1" applyNumberFormat="1" applyFont="1" applyFill="1" applyBorder="1" applyAlignment="1">
      <alignment horizontal="right" vertical="center"/>
    </xf>
    <xf numFmtId="178" fontId="24" fillId="0" borderId="53" xfId="1" applyNumberFormat="1" applyFont="1" applyFill="1" applyBorder="1" applyAlignment="1">
      <alignment horizontal="right" vertical="center"/>
    </xf>
    <xf numFmtId="178" fontId="24" fillId="0" borderId="29" xfId="1" applyNumberFormat="1" applyFont="1" applyFill="1" applyBorder="1" applyAlignment="1">
      <alignment horizontal="right" vertical="center"/>
    </xf>
    <xf numFmtId="0" fontId="5" fillId="0" borderId="52" xfId="2" quotePrefix="1" applyFont="1" applyBorder="1" applyAlignment="1">
      <alignment horizontal="center" vertical="center"/>
    </xf>
    <xf numFmtId="0" fontId="5" fillId="0" borderId="29" xfId="2" quotePrefix="1" applyFont="1" applyBorder="1" applyAlignment="1">
      <alignment horizontal="center" vertical="center"/>
    </xf>
    <xf numFmtId="178" fontId="24" fillId="0" borderId="10" xfId="1" applyNumberFormat="1" applyFont="1" applyFill="1" applyBorder="1" applyAlignment="1">
      <alignment vertical="center"/>
    </xf>
    <xf numFmtId="178" fontId="24" fillId="0" borderId="11" xfId="1" applyNumberFormat="1" applyFont="1" applyFill="1" applyBorder="1" applyAlignment="1">
      <alignment vertical="center"/>
    </xf>
    <xf numFmtId="178" fontId="24" fillId="0" borderId="16" xfId="1" applyNumberFormat="1" applyFont="1" applyFill="1" applyBorder="1" applyAlignment="1">
      <alignment vertical="center"/>
    </xf>
    <xf numFmtId="0" fontId="5" fillId="0" borderId="10" xfId="2" quotePrefix="1" applyFont="1" applyBorder="1" applyAlignment="1">
      <alignment horizontal="center" vertical="center"/>
    </xf>
    <xf numFmtId="0" fontId="5" fillId="0" borderId="16" xfId="2" quotePrefix="1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178" fontId="24" fillId="0" borderId="41" xfId="1" applyNumberFormat="1" applyFont="1" applyFill="1" applyBorder="1" applyAlignment="1">
      <alignment vertical="center"/>
    </xf>
    <xf numFmtId="178" fontId="24" fillId="0" borderId="42" xfId="1" applyNumberFormat="1" applyFont="1" applyFill="1" applyBorder="1" applyAlignment="1">
      <alignment vertical="center"/>
    </xf>
    <xf numFmtId="178" fontId="24" fillId="0" borderId="37" xfId="1" applyNumberFormat="1" applyFont="1" applyFill="1" applyBorder="1" applyAlignment="1">
      <alignment vertical="center"/>
    </xf>
    <xf numFmtId="0" fontId="19" fillId="0" borderId="37" xfId="2" applyFont="1" applyBorder="1" applyAlignment="1">
      <alignment horizontal="center" vertical="center" textRotation="255"/>
    </xf>
    <xf numFmtId="38" fontId="31" fillId="0" borderId="41" xfId="2" quotePrefix="1" applyNumberFormat="1" applyFont="1" applyBorder="1" applyAlignment="1">
      <alignment horizontal="center" vertical="center"/>
    </xf>
    <xf numFmtId="0" fontId="31" fillId="0" borderId="42" xfId="2" applyFont="1" applyBorder="1" applyAlignment="1">
      <alignment horizontal="center" vertical="center"/>
    </xf>
    <xf numFmtId="0" fontId="31" fillId="0" borderId="37" xfId="2" applyFont="1" applyBorder="1" applyAlignment="1">
      <alignment horizontal="center" vertical="center"/>
    </xf>
    <xf numFmtId="180" fontId="31" fillId="0" borderId="41" xfId="2" applyNumberFormat="1" applyFont="1" applyBorder="1" applyAlignment="1">
      <alignment horizontal="center" vertical="center"/>
    </xf>
    <xf numFmtId="180" fontId="31" fillId="0" borderId="37" xfId="2" applyNumberFormat="1" applyFont="1" applyBorder="1" applyAlignment="1">
      <alignment horizontal="center" vertical="center"/>
    </xf>
    <xf numFmtId="182" fontId="24" fillId="0" borderId="10" xfId="1" applyNumberFormat="1" applyFont="1" applyFill="1" applyBorder="1" applyAlignment="1">
      <alignment vertical="center"/>
    </xf>
    <xf numFmtId="182" fontId="24" fillId="0" borderId="11" xfId="1" applyNumberFormat="1" applyFont="1" applyFill="1" applyBorder="1" applyAlignment="1">
      <alignment vertical="center"/>
    </xf>
    <xf numFmtId="182" fontId="24" fillId="0" borderId="16" xfId="1" applyNumberFormat="1" applyFont="1" applyFill="1" applyBorder="1" applyAlignment="1">
      <alignment vertical="center"/>
    </xf>
    <xf numFmtId="182" fontId="24" fillId="0" borderId="17" xfId="1" applyNumberFormat="1" applyFont="1" applyFill="1" applyBorder="1" applyAlignment="1">
      <alignment vertical="center"/>
    </xf>
    <xf numFmtId="182" fontId="24" fillId="0" borderId="14" xfId="1" applyNumberFormat="1" applyFont="1" applyFill="1" applyBorder="1" applyAlignment="1">
      <alignment vertical="center"/>
    </xf>
    <xf numFmtId="182" fontId="24" fillId="0" borderId="15" xfId="1" applyNumberFormat="1" applyFont="1" applyFill="1" applyBorder="1" applyAlignment="1">
      <alignment vertical="center"/>
    </xf>
    <xf numFmtId="0" fontId="2" fillId="0" borderId="57" xfId="0" applyFont="1" applyBorder="1" applyAlignment="1">
      <alignment horizontal="center" vertical="center" textRotation="255"/>
    </xf>
    <xf numFmtId="0" fontId="23" fillId="0" borderId="62" xfId="2" applyFont="1" applyBorder="1" applyAlignment="1">
      <alignment horizontal="center" vertical="center" textRotation="255"/>
    </xf>
    <xf numFmtId="0" fontId="23" fillId="0" borderId="56" xfId="2" applyFont="1" applyBorder="1" applyAlignment="1">
      <alignment horizontal="center" vertical="center" textRotation="255"/>
    </xf>
    <xf numFmtId="182" fontId="24" fillId="0" borderId="7" xfId="1" applyNumberFormat="1" applyFont="1" applyFill="1" applyBorder="1" applyAlignment="1">
      <alignment vertical="center"/>
    </xf>
    <xf numFmtId="182" fontId="24" fillId="0" borderId="8" xfId="1" applyNumberFormat="1" applyFont="1" applyFill="1" applyBorder="1" applyAlignment="1">
      <alignment vertical="center"/>
    </xf>
    <xf numFmtId="182" fontId="24" fillId="0" borderId="9" xfId="1" applyNumberFormat="1" applyFont="1" applyFill="1" applyBorder="1" applyAlignment="1">
      <alignment vertical="center"/>
    </xf>
    <xf numFmtId="0" fontId="5" fillId="0" borderId="8" xfId="2" applyFont="1" applyBorder="1" applyAlignment="1">
      <alignment horizontal="center" vertical="center"/>
    </xf>
    <xf numFmtId="178" fontId="33" fillId="0" borderId="41" xfId="1" applyNumberFormat="1" applyFont="1" applyFill="1" applyBorder="1" applyAlignment="1">
      <alignment horizontal="center" vertical="center"/>
    </xf>
    <xf numFmtId="178" fontId="33" fillId="0" borderId="42" xfId="1" applyNumberFormat="1" applyFont="1" applyFill="1" applyBorder="1" applyAlignment="1">
      <alignment horizontal="center" vertical="center"/>
    </xf>
    <xf numFmtId="178" fontId="33" fillId="0" borderId="37" xfId="1" applyNumberFormat="1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24" fillId="0" borderId="5" xfId="2" applyFont="1" applyBorder="1" applyAlignment="1">
      <alignment horizontal="distributed" vertical="center"/>
    </xf>
    <xf numFmtId="0" fontId="24" fillId="0" borderId="3" xfId="2" applyFont="1" applyBorder="1" applyAlignment="1">
      <alignment horizontal="distributed" vertical="center"/>
    </xf>
    <xf numFmtId="0" fontId="24" fillId="0" borderId="4" xfId="2" applyFont="1" applyBorder="1" applyAlignment="1">
      <alignment horizontal="distributed" vertical="center"/>
    </xf>
    <xf numFmtId="178" fontId="24" fillId="0" borderId="5" xfId="1" applyNumberFormat="1" applyFont="1" applyFill="1" applyBorder="1" applyAlignment="1">
      <alignment vertical="center"/>
    </xf>
    <xf numFmtId="178" fontId="24" fillId="0" borderId="3" xfId="1" applyNumberFormat="1" applyFont="1" applyFill="1" applyBorder="1" applyAlignment="1">
      <alignment vertical="center"/>
    </xf>
    <xf numFmtId="178" fontId="24" fillId="0" borderId="4" xfId="1" applyNumberFormat="1" applyFont="1" applyFill="1" applyBorder="1" applyAlignment="1">
      <alignment vertical="center"/>
    </xf>
    <xf numFmtId="0" fontId="7" fillId="0" borderId="5" xfId="2" applyFont="1" applyBorder="1" applyAlignment="1">
      <alignment horizontal="distributed" vertical="center"/>
    </xf>
    <xf numFmtId="0" fontId="7" fillId="0" borderId="3" xfId="2" applyFont="1" applyBorder="1" applyAlignment="1">
      <alignment horizontal="distributed" vertical="center"/>
    </xf>
    <xf numFmtId="0" fontId="7" fillId="0" borderId="4" xfId="2" applyFont="1" applyBorder="1" applyAlignment="1">
      <alignment horizontal="distributed" vertical="center"/>
    </xf>
    <xf numFmtId="0" fontId="7" fillId="0" borderId="11" xfId="2" applyFont="1" applyBorder="1" applyAlignment="1">
      <alignment horizontal="distributed" vertical="center"/>
    </xf>
    <xf numFmtId="0" fontId="7" fillId="0" borderId="16" xfId="2" applyFont="1" applyBorder="1" applyAlignment="1">
      <alignment horizontal="distributed" vertical="center"/>
    </xf>
    <xf numFmtId="0" fontId="5" fillId="0" borderId="14" xfId="2" applyFont="1" applyBorder="1" applyAlignment="1">
      <alignment horizontal="center" vertical="center"/>
    </xf>
    <xf numFmtId="0" fontId="24" fillId="0" borderId="17" xfId="2" applyFont="1" applyBorder="1" applyAlignment="1">
      <alignment horizontal="distributed" vertical="center"/>
    </xf>
    <xf numFmtId="0" fontId="24" fillId="0" borderId="14" xfId="2" applyFont="1" applyBorder="1" applyAlignment="1">
      <alignment horizontal="distributed" vertical="center"/>
    </xf>
    <xf numFmtId="0" fontId="24" fillId="0" borderId="15" xfId="2" applyFont="1" applyBorder="1" applyAlignment="1">
      <alignment horizontal="distributed" vertical="center"/>
    </xf>
    <xf numFmtId="0" fontId="5" fillId="0" borderId="7" xfId="2" quotePrefix="1" applyFont="1" applyBorder="1" applyAlignment="1">
      <alignment horizontal="center" vertical="center"/>
    </xf>
    <xf numFmtId="0" fontId="5" fillId="0" borderId="9" xfId="2" quotePrefix="1" applyFont="1" applyBorder="1" applyAlignment="1">
      <alignment horizontal="center" vertical="center"/>
    </xf>
    <xf numFmtId="185" fontId="24" fillId="0" borderId="10" xfId="2" applyNumberFormat="1" applyFont="1" applyBorder="1" applyAlignment="1">
      <alignment horizontal="distributed" vertical="center" wrapText="1"/>
    </xf>
    <xf numFmtId="185" fontId="24" fillId="0" borderId="11" xfId="2" applyNumberFormat="1" applyFont="1" applyBorder="1" applyAlignment="1">
      <alignment horizontal="distributed" vertical="center"/>
    </xf>
    <xf numFmtId="185" fontId="24" fillId="0" borderId="16" xfId="2" applyNumberFormat="1" applyFont="1" applyBorder="1" applyAlignment="1">
      <alignment horizontal="distributed" vertical="center"/>
    </xf>
    <xf numFmtId="182" fontId="24" fillId="0" borderId="5" xfId="1" applyNumberFormat="1" applyFont="1" applyFill="1" applyBorder="1" applyAlignment="1">
      <alignment vertical="center"/>
    </xf>
    <xf numFmtId="182" fontId="24" fillId="0" borderId="3" xfId="1" applyNumberFormat="1" applyFont="1" applyFill="1" applyBorder="1" applyAlignment="1">
      <alignment vertical="center"/>
    </xf>
    <xf numFmtId="182" fontId="24" fillId="0" borderId="4" xfId="1" applyNumberFormat="1" applyFont="1" applyFill="1" applyBorder="1" applyAlignment="1">
      <alignment vertical="center"/>
    </xf>
    <xf numFmtId="0" fontId="5" fillId="0" borderId="39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24" fillId="0" borderId="39" xfId="2" applyFont="1" applyBorder="1" applyAlignment="1">
      <alignment horizontal="distributed" vertical="center"/>
    </xf>
    <xf numFmtId="0" fontId="24" fillId="0" borderId="1" xfId="2" applyFont="1" applyBorder="1" applyAlignment="1">
      <alignment horizontal="distributed" vertical="center"/>
    </xf>
    <xf numFmtId="0" fontId="24" fillId="0" borderId="40" xfId="2" applyFont="1" applyBorder="1" applyAlignment="1">
      <alignment horizontal="distributed" vertical="center"/>
    </xf>
    <xf numFmtId="38" fontId="24" fillId="0" borderId="39" xfId="1" applyFont="1" applyFill="1" applyBorder="1" applyAlignment="1">
      <alignment vertical="center"/>
    </xf>
    <xf numFmtId="38" fontId="24" fillId="0" borderId="1" xfId="1" applyFont="1" applyFill="1" applyBorder="1" applyAlignment="1">
      <alignment vertical="center"/>
    </xf>
    <xf numFmtId="38" fontId="24" fillId="0" borderId="40" xfId="1" applyFont="1" applyFill="1" applyBorder="1" applyAlignment="1">
      <alignment vertical="center"/>
    </xf>
    <xf numFmtId="0" fontId="27" fillId="0" borderId="57" xfId="0" applyFont="1" applyBorder="1" applyAlignment="1">
      <alignment horizontal="center" textRotation="255"/>
    </xf>
    <xf numFmtId="0" fontId="27" fillId="0" borderId="58" xfId="0" applyFont="1" applyBorder="1" applyAlignment="1">
      <alignment horizontal="center" textRotation="255"/>
    </xf>
    <xf numFmtId="0" fontId="27" fillId="0" borderId="59" xfId="2" applyFont="1" applyBorder="1" applyAlignment="1">
      <alignment horizontal="center" textRotation="255"/>
    </xf>
    <xf numFmtId="184" fontId="2" fillId="0" borderId="0" xfId="2" applyNumberFormat="1" applyAlignment="1">
      <alignment horizontal="right" vertical="center"/>
    </xf>
    <xf numFmtId="178" fontId="32" fillId="0" borderId="41" xfId="1" applyNumberFormat="1" applyFont="1" applyFill="1" applyBorder="1" applyAlignment="1">
      <alignment vertical="center"/>
    </xf>
    <xf numFmtId="178" fontId="32" fillId="0" borderId="42" xfId="1" applyNumberFormat="1" applyFont="1" applyFill="1" applyBorder="1" applyAlignment="1">
      <alignment vertical="center"/>
    </xf>
    <xf numFmtId="178" fontId="32" fillId="0" borderId="37" xfId="1" applyNumberFormat="1" applyFont="1" applyFill="1" applyBorder="1" applyAlignment="1">
      <alignment vertical="center"/>
    </xf>
    <xf numFmtId="38" fontId="26" fillId="0" borderId="10" xfId="3" applyFont="1" applyBorder="1" applyAlignment="1">
      <alignment vertical="center"/>
    </xf>
    <xf numFmtId="38" fontId="26" fillId="0" borderId="16" xfId="3" applyFont="1" applyBorder="1" applyAlignment="1">
      <alignment vertical="center"/>
    </xf>
    <xf numFmtId="38" fontId="26" fillId="0" borderId="41" xfId="3" applyFont="1" applyBorder="1" applyAlignment="1">
      <alignment vertical="center"/>
    </xf>
    <xf numFmtId="38" fontId="26" fillId="0" borderId="37" xfId="3" applyFont="1" applyBorder="1" applyAlignment="1">
      <alignment vertical="center"/>
    </xf>
    <xf numFmtId="182" fontId="26" fillId="0" borderId="54" xfId="3" applyNumberFormat="1" applyFont="1" applyBorder="1" applyAlignment="1">
      <alignment vertical="center"/>
    </xf>
    <xf numFmtId="182" fontId="26" fillId="0" borderId="57" xfId="3" applyNumberFormat="1" applyFont="1" applyBorder="1" applyAlignment="1">
      <alignment vertical="center"/>
    </xf>
    <xf numFmtId="182" fontId="26" fillId="0" borderId="58" xfId="3" applyNumberFormat="1" applyFont="1" applyBorder="1" applyAlignment="1">
      <alignment vertical="center"/>
    </xf>
    <xf numFmtId="181" fontId="24" fillId="0" borderId="10" xfId="3" applyNumberFormat="1" applyFont="1" applyBorder="1" applyAlignment="1">
      <alignment vertical="center"/>
    </xf>
    <xf numFmtId="181" fontId="24" fillId="0" borderId="11" xfId="3" applyNumberFormat="1" applyFont="1" applyBorder="1" applyAlignment="1">
      <alignment vertical="center"/>
    </xf>
    <xf numFmtId="181" fontId="24" fillId="0" borderId="16" xfId="3" applyNumberFormat="1" applyFont="1" applyBorder="1" applyAlignment="1">
      <alignment vertical="center"/>
    </xf>
    <xf numFmtId="181" fontId="24" fillId="0" borderId="10" xfId="3" applyNumberFormat="1" applyFont="1" applyFill="1" applyBorder="1" applyAlignment="1">
      <alignment vertical="center"/>
    </xf>
    <xf numFmtId="181" fontId="24" fillId="0" borderId="11" xfId="3" applyNumberFormat="1" applyFont="1" applyFill="1" applyBorder="1" applyAlignment="1">
      <alignment vertical="center"/>
    </xf>
    <xf numFmtId="181" fontId="24" fillId="0" borderId="16" xfId="3" applyNumberFormat="1" applyFont="1" applyFill="1" applyBorder="1" applyAlignment="1">
      <alignment vertical="center"/>
    </xf>
    <xf numFmtId="0" fontId="8" fillId="0" borderId="52" xfId="2" applyFont="1" applyBorder="1" applyAlignment="1">
      <alignment horizontal="distributed" vertical="center" wrapText="1"/>
    </xf>
    <xf numFmtId="0" fontId="8" fillId="0" borderId="53" xfId="2" applyFont="1" applyBorder="1" applyAlignment="1">
      <alignment horizontal="distributed" vertical="center"/>
    </xf>
    <xf numFmtId="0" fontId="8" fillId="0" borderId="29" xfId="2" applyFont="1" applyBorder="1" applyAlignment="1">
      <alignment horizontal="distributed" vertical="center"/>
    </xf>
    <xf numFmtId="181" fontId="24" fillId="0" borderId="10" xfId="3" applyNumberFormat="1" applyFont="1" applyFill="1" applyBorder="1" applyAlignment="1">
      <alignment horizontal="right" vertical="center"/>
    </xf>
    <xf numFmtId="181" fontId="24" fillId="0" borderId="11" xfId="3" applyNumberFormat="1" applyFont="1" applyFill="1" applyBorder="1" applyAlignment="1">
      <alignment horizontal="right" vertical="center"/>
    </xf>
    <xf numFmtId="181" fontId="24" fillId="0" borderId="16" xfId="3" applyNumberFormat="1" applyFont="1" applyFill="1" applyBorder="1" applyAlignment="1">
      <alignment horizontal="right" vertical="center"/>
    </xf>
    <xf numFmtId="181" fontId="24" fillId="0" borderId="10" xfId="3" applyNumberFormat="1" applyFont="1" applyBorder="1" applyAlignment="1">
      <alignment horizontal="right" vertical="center"/>
    </xf>
    <xf numFmtId="181" fontId="24" fillId="0" borderId="11" xfId="3" applyNumberFormat="1" applyFont="1" applyBorder="1" applyAlignment="1">
      <alignment horizontal="right" vertical="center"/>
    </xf>
    <xf numFmtId="181" fontId="24" fillId="0" borderId="16" xfId="3" applyNumberFormat="1" applyFont="1" applyBorder="1" applyAlignment="1">
      <alignment horizontal="right" vertical="center"/>
    </xf>
    <xf numFmtId="181" fontId="24" fillId="0" borderId="41" xfId="3" applyNumberFormat="1" applyFont="1" applyBorder="1" applyAlignment="1">
      <alignment horizontal="right" vertical="center"/>
    </xf>
    <xf numFmtId="181" fontId="24" fillId="0" borderId="42" xfId="3" applyNumberFormat="1" applyFont="1" applyBorder="1" applyAlignment="1">
      <alignment horizontal="right" vertical="center"/>
    </xf>
    <xf numFmtId="181" fontId="24" fillId="0" borderId="37" xfId="3" applyNumberFormat="1" applyFont="1" applyBorder="1" applyAlignment="1">
      <alignment horizontal="right" vertical="center"/>
    </xf>
    <xf numFmtId="38" fontId="26" fillId="0" borderId="52" xfId="3" applyFont="1" applyBorder="1" applyAlignment="1">
      <alignment vertical="center"/>
    </xf>
    <xf numFmtId="38" fontId="26" fillId="0" borderId="29" xfId="3" applyFont="1" applyBorder="1" applyAlignment="1">
      <alignment vertical="center"/>
    </xf>
    <xf numFmtId="181" fontId="24" fillId="0" borderId="7" xfId="3" applyNumberFormat="1" applyFont="1" applyBorder="1" applyAlignment="1">
      <alignment vertical="center"/>
    </xf>
    <xf numFmtId="181" fontId="24" fillId="0" borderId="8" xfId="3" applyNumberFormat="1" applyFont="1" applyBorder="1" applyAlignment="1">
      <alignment vertical="center"/>
    </xf>
    <xf numFmtId="181" fontId="24" fillId="0" borderId="9" xfId="3" applyNumberFormat="1" applyFont="1" applyBorder="1" applyAlignment="1">
      <alignment vertical="center"/>
    </xf>
    <xf numFmtId="0" fontId="7" fillId="0" borderId="10" xfId="2" applyFont="1" applyBorder="1" applyAlignment="1">
      <alignment horizontal="distributed" vertical="center"/>
    </xf>
    <xf numFmtId="181" fontId="24" fillId="0" borderId="5" xfId="3" applyNumberFormat="1" applyFont="1" applyBorder="1" applyAlignment="1" applyProtection="1">
      <alignment horizontal="right" vertical="center"/>
      <protection locked="0"/>
    </xf>
    <xf numFmtId="181" fontId="24" fillId="0" borderId="3" xfId="3" applyNumberFormat="1" applyFont="1" applyBorder="1" applyAlignment="1" applyProtection="1">
      <alignment horizontal="right" vertical="center"/>
      <protection locked="0"/>
    </xf>
    <xf numFmtId="181" fontId="24" fillId="0" borderId="4" xfId="3" applyNumberFormat="1" applyFont="1" applyBorder="1" applyAlignment="1" applyProtection="1">
      <alignment horizontal="right" vertical="center"/>
      <protection locked="0"/>
    </xf>
    <xf numFmtId="181" fontId="24" fillId="0" borderId="52" xfId="3" applyNumberFormat="1" applyFont="1" applyFill="1" applyBorder="1" applyAlignment="1">
      <alignment horizontal="right" vertical="center"/>
    </xf>
    <xf numFmtId="181" fontId="24" fillId="0" borderId="53" xfId="3" applyNumberFormat="1" applyFont="1" applyFill="1" applyBorder="1" applyAlignment="1">
      <alignment horizontal="right" vertical="center"/>
    </xf>
    <xf numFmtId="181" fontId="24" fillId="0" borderId="29" xfId="3" applyNumberFormat="1" applyFont="1" applyFill="1" applyBorder="1" applyAlignment="1">
      <alignment horizontal="right" vertical="center"/>
    </xf>
    <xf numFmtId="0" fontId="23" fillId="0" borderId="51" xfId="2" applyFont="1" applyBorder="1" applyAlignment="1">
      <alignment horizontal="center" vertical="center" textRotation="255"/>
    </xf>
    <xf numFmtId="181" fontId="24" fillId="0" borderId="41" xfId="3" applyNumberFormat="1" applyFont="1" applyBorder="1" applyAlignment="1">
      <alignment vertical="center"/>
    </xf>
    <xf numFmtId="181" fontId="24" fillId="0" borderId="42" xfId="3" applyNumberFormat="1" applyFont="1" applyBorder="1" applyAlignment="1">
      <alignment vertical="center"/>
    </xf>
    <xf numFmtId="181" fontId="24" fillId="0" borderId="37" xfId="3" applyNumberFormat="1" applyFont="1" applyBorder="1" applyAlignment="1">
      <alignment vertical="center"/>
    </xf>
    <xf numFmtId="3" fontId="20" fillId="0" borderId="41" xfId="3" applyNumberFormat="1" applyFont="1" applyBorder="1" applyAlignment="1">
      <alignment horizontal="center" vertical="center"/>
    </xf>
    <xf numFmtId="3" fontId="20" fillId="0" borderId="42" xfId="3" applyNumberFormat="1" applyFont="1" applyBorder="1" applyAlignment="1">
      <alignment horizontal="center" vertical="center"/>
    </xf>
    <xf numFmtId="3" fontId="20" fillId="0" borderId="37" xfId="3" applyNumberFormat="1" applyFont="1" applyBorder="1" applyAlignment="1">
      <alignment horizontal="center" vertical="center"/>
    </xf>
    <xf numFmtId="0" fontId="24" fillId="0" borderId="5" xfId="2" applyFont="1" applyBorder="1" applyAlignment="1">
      <alignment horizontal="distributed" vertical="center" wrapText="1"/>
    </xf>
    <xf numFmtId="0" fontId="23" fillId="0" borderId="62" xfId="2" applyFont="1" applyBorder="1" applyAlignment="1">
      <alignment horizontal="center" vertical="top" textRotation="255"/>
    </xf>
    <xf numFmtId="0" fontId="23" fillId="0" borderId="56" xfId="2" applyFont="1" applyBorder="1" applyAlignment="1">
      <alignment horizontal="center" vertical="top" textRotation="255"/>
    </xf>
    <xf numFmtId="181" fontId="24" fillId="0" borderId="39" xfId="3" applyNumberFormat="1" applyFont="1" applyBorder="1" applyAlignment="1">
      <alignment vertical="center"/>
    </xf>
    <xf numFmtId="181" fontId="24" fillId="0" borderId="1" xfId="3" applyNumberFormat="1" applyFont="1" applyBorder="1" applyAlignment="1">
      <alignment vertical="center"/>
    </xf>
    <xf numFmtId="181" fontId="24" fillId="0" borderId="40" xfId="3" applyNumberFormat="1" applyFont="1" applyBorder="1" applyAlignment="1">
      <alignment vertical="center"/>
    </xf>
    <xf numFmtId="187" fontId="27" fillId="0" borderId="59" xfId="2" applyNumberFormat="1" applyFont="1" applyBorder="1" applyAlignment="1">
      <alignment horizontal="center" vertical="center" textRotation="255"/>
    </xf>
    <xf numFmtId="187" fontId="27" fillId="0" borderId="57" xfId="2" applyNumberFormat="1" applyFont="1" applyBorder="1" applyAlignment="1">
      <alignment horizontal="center" vertical="center" textRotation="255"/>
    </xf>
    <xf numFmtId="187" fontId="27" fillId="0" borderId="58" xfId="2" applyNumberFormat="1" applyFont="1" applyBorder="1" applyAlignment="1">
      <alignment horizontal="center" vertical="center" textRotation="255"/>
    </xf>
    <xf numFmtId="0" fontId="5" fillId="0" borderId="40" xfId="2" applyFont="1" applyBorder="1" applyAlignment="1">
      <alignment horizontal="center" vertical="center"/>
    </xf>
    <xf numFmtId="0" fontId="24" fillId="0" borderId="10" xfId="3" applyNumberFormat="1" applyFont="1" applyFill="1" applyBorder="1" applyAlignment="1">
      <alignment horizontal="distributed" vertical="center"/>
    </xf>
    <xf numFmtId="0" fontId="24" fillId="0" borderId="11" xfId="3" applyNumberFormat="1" applyFont="1" applyFill="1" applyBorder="1" applyAlignment="1">
      <alignment horizontal="distributed" vertical="center"/>
    </xf>
    <xf numFmtId="0" fontId="24" fillId="0" borderId="16" xfId="3" applyNumberFormat="1" applyFont="1" applyFill="1" applyBorder="1" applyAlignment="1">
      <alignment horizontal="distributed" vertical="center"/>
    </xf>
    <xf numFmtId="0" fontId="24" fillId="0" borderId="7" xfId="3" applyNumberFormat="1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38" fontId="26" fillId="0" borderId="1" xfId="3" applyFont="1" applyFill="1" applyBorder="1" applyAlignment="1">
      <alignment horizontal="center" vertical="center"/>
    </xf>
    <xf numFmtId="38" fontId="26" fillId="0" borderId="43" xfId="3" applyFont="1" applyFill="1" applyBorder="1" applyAlignment="1">
      <alignment horizontal="center" vertical="center"/>
    </xf>
    <xf numFmtId="0" fontId="24" fillId="0" borderId="39" xfId="3" applyNumberFormat="1" applyFont="1" applyFill="1" applyBorder="1" applyAlignment="1">
      <alignment horizontal="distributed" vertical="center"/>
    </xf>
    <xf numFmtId="0" fontId="24" fillId="0" borderId="1" xfId="3" applyNumberFormat="1" applyFont="1" applyFill="1" applyBorder="1" applyAlignment="1">
      <alignment horizontal="distributed" vertical="center"/>
    </xf>
    <xf numFmtId="0" fontId="24" fillId="0" borderId="40" xfId="3" applyNumberFormat="1" applyFont="1" applyFill="1" applyBorder="1" applyAlignment="1">
      <alignment horizontal="distributed" vertical="center"/>
    </xf>
    <xf numFmtId="0" fontId="28" fillId="0" borderId="17" xfId="2" applyFont="1" applyBorder="1" applyAlignment="1">
      <alignment horizontal="center" vertical="center" shrinkToFit="1"/>
    </xf>
    <xf numFmtId="0" fontId="28" fillId="0" borderId="14" xfId="2" applyFont="1" applyBorder="1" applyAlignment="1">
      <alignment horizontal="center"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8" xfId="0" applyFont="1" applyBorder="1" applyAlignment="1">
      <alignment vertical="center" shrinkToFit="1"/>
    </xf>
    <xf numFmtId="38" fontId="24" fillId="0" borderId="39" xfId="3" applyFont="1" applyFill="1" applyBorder="1" applyAlignment="1">
      <alignment vertical="center"/>
    </xf>
    <xf numFmtId="38" fontId="24" fillId="0" borderId="1" xfId="3" applyFont="1" applyFill="1" applyBorder="1" applyAlignment="1">
      <alignment vertical="center"/>
    </xf>
    <xf numFmtId="0" fontId="24" fillId="0" borderId="8" xfId="3" applyNumberFormat="1" applyFont="1" applyFill="1" applyBorder="1" applyAlignment="1">
      <alignment horizontal="distributed" vertical="center"/>
    </xf>
    <xf numFmtId="0" fontId="24" fillId="0" borderId="9" xfId="3" applyNumberFormat="1" applyFont="1" applyFill="1" applyBorder="1" applyAlignment="1">
      <alignment horizontal="distributed" vertical="center"/>
    </xf>
    <xf numFmtId="181" fontId="24" fillId="0" borderId="7" xfId="3" applyNumberFormat="1" applyFont="1" applyFill="1" applyBorder="1" applyAlignment="1">
      <alignment vertical="center"/>
    </xf>
    <xf numFmtId="181" fontId="24" fillId="0" borderId="8" xfId="3" applyNumberFormat="1" applyFont="1" applyFill="1" applyBorder="1" applyAlignment="1">
      <alignment vertical="center"/>
    </xf>
    <xf numFmtId="181" fontId="24" fillId="0" borderId="9" xfId="3" applyNumberFormat="1" applyFont="1" applyFill="1" applyBorder="1" applyAlignment="1">
      <alignment vertical="center"/>
    </xf>
    <xf numFmtId="0" fontId="2" fillId="0" borderId="65" xfId="0" applyFont="1" applyBorder="1" applyAlignment="1">
      <alignment horizontal="right" vertical="center"/>
    </xf>
    <xf numFmtId="181" fontId="24" fillId="0" borderId="5" xfId="3" applyNumberFormat="1" applyFont="1" applyFill="1" applyBorder="1" applyAlignment="1">
      <alignment horizontal="right" vertical="center"/>
    </xf>
    <xf numFmtId="181" fontId="24" fillId="0" borderId="3" xfId="3" applyNumberFormat="1" applyFont="1" applyFill="1" applyBorder="1" applyAlignment="1">
      <alignment horizontal="right" vertical="center"/>
    </xf>
    <xf numFmtId="181" fontId="24" fillId="0" borderId="4" xfId="3" applyNumberFormat="1" applyFont="1" applyFill="1" applyBorder="1" applyAlignment="1">
      <alignment horizontal="right" vertical="center"/>
    </xf>
    <xf numFmtId="0" fontId="24" fillId="0" borderId="41" xfId="3" applyNumberFormat="1" applyFont="1" applyFill="1" applyBorder="1" applyAlignment="1">
      <alignment horizontal="distributed" vertical="center"/>
    </xf>
    <xf numFmtId="0" fontId="24" fillId="0" borderId="42" xfId="3" applyNumberFormat="1" applyFont="1" applyFill="1" applyBorder="1" applyAlignment="1">
      <alignment horizontal="distributed" vertical="center"/>
    </xf>
    <xf numFmtId="0" fontId="24" fillId="0" borderId="37" xfId="3" applyNumberFormat="1" applyFont="1" applyFill="1" applyBorder="1" applyAlignment="1">
      <alignment horizontal="distributed" vertical="center"/>
    </xf>
    <xf numFmtId="0" fontId="24" fillId="0" borderId="10" xfId="3" applyNumberFormat="1" applyFont="1" applyFill="1" applyBorder="1" applyAlignment="1">
      <alignment horizontal="distributed" vertical="center" wrapText="1"/>
    </xf>
    <xf numFmtId="0" fontId="5" fillId="0" borderId="21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181" fontId="24" fillId="0" borderId="41" xfId="3" applyNumberFormat="1" applyFont="1" applyFill="1" applyBorder="1" applyAlignment="1">
      <alignment vertical="center"/>
    </xf>
    <xf numFmtId="181" fontId="24" fillId="0" borderId="42" xfId="3" applyNumberFormat="1" applyFont="1" applyFill="1" applyBorder="1" applyAlignment="1">
      <alignment vertical="center"/>
    </xf>
    <xf numFmtId="3" fontId="20" fillId="0" borderId="41" xfId="3" applyNumberFormat="1" applyFont="1" applyFill="1" applyBorder="1" applyAlignment="1">
      <alignment horizontal="center" vertical="center"/>
    </xf>
    <xf numFmtId="3" fontId="20" fillId="0" borderId="42" xfId="3" applyNumberFormat="1" applyFont="1" applyFill="1" applyBorder="1" applyAlignment="1">
      <alignment horizontal="center" vertical="center"/>
    </xf>
    <xf numFmtId="3" fontId="20" fillId="0" borderId="37" xfId="3" applyNumberFormat="1" applyFont="1" applyFill="1" applyBorder="1" applyAlignment="1">
      <alignment horizontal="center" vertical="center"/>
    </xf>
    <xf numFmtId="181" fontId="24" fillId="0" borderId="52" xfId="2" applyNumberFormat="1" applyFont="1" applyBorder="1" applyAlignment="1">
      <alignment horizontal="right" vertical="center"/>
    </xf>
    <xf numFmtId="181" fontId="24" fillId="0" borderId="53" xfId="2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3" fillId="0" borderId="62" xfId="2" applyFont="1" applyBorder="1" applyAlignment="1">
      <alignment horizontal="center" textRotation="255" shrinkToFit="1"/>
    </xf>
    <xf numFmtId="0" fontId="23" fillId="0" borderId="56" xfId="2" applyFont="1" applyBorder="1" applyAlignment="1">
      <alignment horizontal="center" textRotation="255" shrinkToFit="1"/>
    </xf>
    <xf numFmtId="0" fontId="23" fillId="0" borderId="62" xfId="2" applyFont="1" applyBorder="1" applyAlignment="1">
      <alignment horizontal="center" textRotation="255"/>
    </xf>
    <xf numFmtId="0" fontId="23" fillId="0" borderId="56" xfId="2" applyFont="1" applyBorder="1" applyAlignment="1">
      <alignment horizontal="center" textRotation="255"/>
    </xf>
    <xf numFmtId="181" fontId="24" fillId="0" borderId="37" xfId="3" applyNumberFormat="1" applyFont="1" applyFill="1" applyBorder="1" applyAlignment="1">
      <alignment vertical="center"/>
    </xf>
  </cellXfs>
  <cellStyles count="5">
    <cellStyle name="桁区切り" xfId="3" builtinId="6"/>
    <cellStyle name="桁区切り 2" xfId="1" xr:uid="{00000000-0005-0000-0000-000001000000}"/>
    <cellStyle name="標準" xfId="0" builtinId="0"/>
    <cellStyle name="標準 2" xfId="4" xr:uid="{00000000-0005-0000-0000-000003000000}"/>
    <cellStyle name="標準_朝日部数表" xfId="2" xr:uid="{00000000-0005-0000-0000-000004000000}"/>
  </cellStyles>
  <dxfs count="9"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 val="0"/>
        <i val="0"/>
        <condense val="0"/>
        <extend val="0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390525</xdr:rowOff>
    </xdr:from>
    <xdr:to>
      <xdr:col>22</xdr:col>
      <xdr:colOff>209550</xdr:colOff>
      <xdr:row>0</xdr:row>
      <xdr:rowOff>390525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847850" y="390525"/>
          <a:ext cx="5086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390525</xdr:rowOff>
    </xdr:from>
    <xdr:to>
      <xdr:col>21</xdr:col>
      <xdr:colOff>723900</xdr:colOff>
      <xdr:row>0</xdr:row>
      <xdr:rowOff>390525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857375" y="390525"/>
          <a:ext cx="481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390525</xdr:rowOff>
    </xdr:from>
    <xdr:to>
      <xdr:col>21</xdr:col>
      <xdr:colOff>733425</xdr:colOff>
      <xdr:row>0</xdr:row>
      <xdr:rowOff>390525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6257925" y="171450"/>
          <a:ext cx="8829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390525</xdr:rowOff>
    </xdr:from>
    <xdr:to>
      <xdr:col>21</xdr:col>
      <xdr:colOff>723900</xdr:colOff>
      <xdr:row>0</xdr:row>
      <xdr:rowOff>390525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6248400" y="171450"/>
          <a:ext cx="883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8"/>
  <sheetViews>
    <sheetView showGridLines="0" showZeros="0" tabSelected="1" zoomScale="85" zoomScaleNormal="85" zoomScaleSheetLayoutView="75" workbookViewId="0">
      <selection activeCell="C8" sqref="C8"/>
    </sheetView>
  </sheetViews>
  <sheetFormatPr defaultRowHeight="13.5"/>
  <cols>
    <col min="1" max="1" width="3" style="1" customWidth="1"/>
    <col min="2" max="6" width="2.875" style="1" customWidth="1"/>
    <col min="7" max="8" width="1.5" style="1" customWidth="1"/>
    <col min="9" max="9" width="2.875" style="1" customWidth="1"/>
    <col min="10" max="10" width="2.75" style="1" customWidth="1"/>
    <col min="11" max="11" width="8.625" style="1" customWidth="1"/>
    <col min="12" max="12" width="3" style="1" customWidth="1"/>
    <col min="13" max="13" width="5.375" style="1" customWidth="1"/>
    <col min="14" max="14" width="10.125" style="1" customWidth="1"/>
    <col min="15" max="15" width="7.625" style="1" customWidth="1"/>
    <col min="16" max="17" width="7.125" style="1" hidden="1" customWidth="1"/>
    <col min="18" max="18" width="8.625" style="1" customWidth="1"/>
    <col min="19" max="19" width="3" style="1" customWidth="1"/>
    <col min="20" max="21" width="2.875" style="1" customWidth="1"/>
    <col min="22" max="22" width="10.125" style="1" customWidth="1"/>
    <col min="23" max="23" width="7.625" style="1" customWidth="1"/>
    <col min="24" max="25" width="7.625" style="1" hidden="1" customWidth="1"/>
    <col min="26" max="26" width="8.625" style="1" customWidth="1"/>
    <col min="27" max="16384" width="9" style="1"/>
  </cols>
  <sheetData>
    <row r="1" spans="1:26" ht="37.5" customHeight="1" thickBot="1">
      <c r="K1" s="2" t="s">
        <v>24</v>
      </c>
    </row>
    <row r="2" spans="1:26" ht="25.5" customHeight="1" thickBot="1">
      <c r="A2" s="3" t="s">
        <v>25</v>
      </c>
      <c r="B2" s="3"/>
      <c r="C2" s="3"/>
      <c r="D2" s="3"/>
      <c r="E2" s="3"/>
      <c r="F2" s="3"/>
      <c r="G2" s="4"/>
      <c r="H2" s="4"/>
      <c r="I2" s="5"/>
      <c r="J2" s="6"/>
      <c r="K2" s="6"/>
      <c r="L2" s="6"/>
      <c r="M2" s="6"/>
      <c r="N2" s="6"/>
      <c r="O2" s="249" t="s">
        <v>26</v>
      </c>
      <c r="P2" s="250"/>
      <c r="Q2" s="250"/>
      <c r="R2" s="250"/>
      <c r="S2" s="251"/>
      <c r="T2" s="252"/>
      <c r="U2" s="253"/>
      <c r="V2" s="253"/>
      <c r="W2" s="253"/>
      <c r="X2" s="253"/>
      <c r="Y2" s="253"/>
      <c r="Z2" s="254"/>
    </row>
    <row r="3" spans="1:26" ht="16.5" customHeight="1">
      <c r="A3" s="249" t="s">
        <v>27</v>
      </c>
      <c r="B3" s="250"/>
      <c r="C3" s="250"/>
      <c r="D3" s="250"/>
      <c r="E3" s="250"/>
      <c r="F3" s="250"/>
      <c r="G3" s="251"/>
      <c r="H3" s="276" t="s">
        <v>28</v>
      </c>
      <c r="I3" s="277"/>
      <c r="J3" s="278" t="s">
        <v>29</v>
      </c>
      <c r="K3" s="250"/>
      <c r="L3" s="250"/>
      <c r="M3" s="250"/>
      <c r="N3" s="251"/>
      <c r="O3" s="279" t="s">
        <v>30</v>
      </c>
      <c r="P3" s="280"/>
      <c r="Q3" s="280"/>
      <c r="R3" s="280"/>
      <c r="S3" s="281"/>
      <c r="T3" s="266" t="s">
        <v>31</v>
      </c>
      <c r="U3" s="282"/>
      <c r="V3" s="282"/>
      <c r="W3" s="282"/>
      <c r="X3" s="282"/>
      <c r="Y3" s="282"/>
      <c r="Z3" s="283"/>
    </row>
    <row r="4" spans="1:26" ht="16.5" customHeight="1">
      <c r="A4" s="284"/>
      <c r="B4" s="285"/>
      <c r="C4" s="285"/>
      <c r="D4" s="285"/>
      <c r="E4" s="285"/>
      <c r="F4" s="285"/>
      <c r="G4" s="286"/>
      <c r="H4" s="293" t="s">
        <v>32</v>
      </c>
      <c r="I4" s="294"/>
      <c r="J4" s="295"/>
      <c r="K4" s="296"/>
      <c r="L4" s="296"/>
      <c r="M4" s="296"/>
      <c r="N4" s="297"/>
      <c r="O4" s="301"/>
      <c r="P4" s="302"/>
      <c r="Q4" s="302"/>
      <c r="R4" s="302"/>
      <c r="S4" s="303"/>
      <c r="T4" s="307"/>
      <c r="U4" s="308"/>
      <c r="V4" s="308"/>
      <c r="W4" s="308"/>
      <c r="X4" s="308"/>
      <c r="Y4" s="308"/>
      <c r="Z4" s="309"/>
    </row>
    <row r="5" spans="1:26" ht="18.75" customHeight="1">
      <c r="A5" s="287"/>
      <c r="B5" s="288"/>
      <c r="C5" s="288"/>
      <c r="D5" s="288"/>
      <c r="E5" s="288"/>
      <c r="F5" s="288"/>
      <c r="G5" s="289"/>
      <c r="H5" s="313" t="s">
        <v>33</v>
      </c>
      <c r="I5" s="314"/>
      <c r="J5" s="298"/>
      <c r="K5" s="299"/>
      <c r="L5" s="299"/>
      <c r="M5" s="299"/>
      <c r="N5" s="300"/>
      <c r="O5" s="304"/>
      <c r="P5" s="305"/>
      <c r="Q5" s="305"/>
      <c r="R5" s="305"/>
      <c r="S5" s="306"/>
      <c r="T5" s="310"/>
      <c r="U5" s="311"/>
      <c r="V5" s="311"/>
      <c r="W5" s="311"/>
      <c r="X5" s="311"/>
      <c r="Y5" s="311"/>
      <c r="Z5" s="312"/>
    </row>
    <row r="6" spans="1:26" ht="35.25" customHeight="1">
      <c r="A6" s="290"/>
      <c r="B6" s="291"/>
      <c r="C6" s="291"/>
      <c r="D6" s="291"/>
      <c r="E6" s="291"/>
      <c r="F6" s="291"/>
      <c r="G6" s="292"/>
      <c r="H6" s="315"/>
      <c r="I6" s="316"/>
      <c r="J6" s="317"/>
      <c r="K6" s="318"/>
      <c r="L6" s="318"/>
      <c r="M6" s="318"/>
      <c r="N6" s="319"/>
      <c r="O6" s="320"/>
      <c r="P6" s="321"/>
      <c r="Q6" s="321"/>
      <c r="R6" s="321"/>
      <c r="S6" s="322"/>
      <c r="T6" s="320"/>
      <c r="U6" s="321"/>
      <c r="V6" s="321"/>
      <c r="W6" s="321"/>
      <c r="X6" s="321"/>
      <c r="Y6" s="321"/>
      <c r="Z6" s="323"/>
    </row>
    <row r="7" spans="1:26" ht="16.5" customHeight="1">
      <c r="A7" s="324" t="s">
        <v>34</v>
      </c>
      <c r="B7" s="325"/>
      <c r="C7" s="333" t="s">
        <v>332</v>
      </c>
      <c r="D7" s="325"/>
      <c r="E7" s="325"/>
      <c r="F7" s="325"/>
      <c r="G7" s="325"/>
      <c r="H7" s="325"/>
      <c r="I7" s="334"/>
      <c r="J7" s="279" t="s">
        <v>35</v>
      </c>
      <c r="K7" s="280"/>
      <c r="L7" s="280"/>
      <c r="M7" s="280"/>
      <c r="N7" s="280"/>
      <c r="O7" s="281"/>
      <c r="P7" s="7"/>
      <c r="Q7" s="7"/>
      <c r="R7" s="279" t="s">
        <v>36</v>
      </c>
      <c r="S7" s="280"/>
      <c r="T7" s="280"/>
      <c r="U7" s="280"/>
      <c r="V7" s="281"/>
      <c r="W7" s="255"/>
      <c r="X7" s="256"/>
      <c r="Y7" s="256"/>
      <c r="Z7" s="257"/>
    </row>
    <row r="8" spans="1:26" ht="15.75" customHeight="1">
      <c r="A8" s="326">
        <v>1</v>
      </c>
      <c r="B8" s="327"/>
      <c r="C8" s="210">
        <v>1</v>
      </c>
      <c r="D8" s="210">
        <v>2</v>
      </c>
      <c r="E8" s="210">
        <v>3</v>
      </c>
      <c r="F8" s="210">
        <v>4</v>
      </c>
      <c r="G8" s="335">
        <v>5</v>
      </c>
      <c r="H8" s="335"/>
      <c r="I8" s="210">
        <v>6</v>
      </c>
      <c r="J8" s="266" t="s">
        <v>37</v>
      </c>
      <c r="K8" s="282"/>
      <c r="L8" s="282"/>
      <c r="M8" s="267"/>
      <c r="N8" s="266" t="s">
        <v>38</v>
      </c>
      <c r="O8" s="267"/>
      <c r="P8" s="8"/>
      <c r="Q8" s="8"/>
      <c r="R8" s="266" t="s">
        <v>37</v>
      </c>
      <c r="S8" s="282"/>
      <c r="T8" s="267"/>
      <c r="U8" s="266" t="s">
        <v>38</v>
      </c>
      <c r="V8" s="267"/>
      <c r="W8" s="258"/>
      <c r="X8" s="259"/>
      <c r="Y8" s="259"/>
      <c r="Z8" s="260"/>
    </row>
    <row r="9" spans="1:26" ht="52.5" customHeight="1" thickBot="1">
      <c r="A9" s="328" t="s">
        <v>39</v>
      </c>
      <c r="B9" s="329"/>
      <c r="C9" s="211" t="s">
        <v>333</v>
      </c>
      <c r="D9" s="211" t="s">
        <v>338</v>
      </c>
      <c r="E9" s="211" t="s">
        <v>334</v>
      </c>
      <c r="F9" s="211" t="s">
        <v>337</v>
      </c>
      <c r="G9" s="336" t="s">
        <v>335</v>
      </c>
      <c r="H9" s="336"/>
      <c r="I9" s="211" t="s">
        <v>336</v>
      </c>
      <c r="J9" s="330">
        <f>SUM(K11:K37,R11:R37,Z11:Z36)</f>
        <v>0</v>
      </c>
      <c r="K9" s="331"/>
      <c r="L9" s="331"/>
      <c r="M9" s="332"/>
      <c r="N9" s="271"/>
      <c r="O9" s="272"/>
      <c r="P9" s="9"/>
      <c r="Q9" s="9"/>
      <c r="R9" s="273"/>
      <c r="S9" s="274"/>
      <c r="T9" s="275"/>
      <c r="U9" s="264"/>
      <c r="V9" s="265"/>
      <c r="W9" s="261"/>
      <c r="X9" s="262"/>
      <c r="Y9" s="262"/>
      <c r="Z9" s="263"/>
    </row>
    <row r="10" spans="1:26" ht="18" customHeight="1">
      <c r="A10" s="10"/>
      <c r="B10" s="356" t="s">
        <v>40</v>
      </c>
      <c r="C10" s="357"/>
      <c r="D10" s="358" t="s">
        <v>41</v>
      </c>
      <c r="E10" s="359"/>
      <c r="F10" s="359"/>
      <c r="G10" s="360"/>
      <c r="H10" s="268" t="s">
        <v>42</v>
      </c>
      <c r="I10" s="269"/>
      <c r="J10" s="270"/>
      <c r="K10" s="104" t="s">
        <v>43</v>
      </c>
      <c r="L10" s="11"/>
      <c r="M10" s="105" t="s">
        <v>40</v>
      </c>
      <c r="N10" s="104" t="s">
        <v>41</v>
      </c>
      <c r="O10" s="268" t="s">
        <v>42</v>
      </c>
      <c r="P10" s="269"/>
      <c r="Q10" s="270"/>
      <c r="R10" s="104" t="s">
        <v>43</v>
      </c>
      <c r="S10" s="12"/>
      <c r="T10" s="356" t="s">
        <v>40</v>
      </c>
      <c r="U10" s="357"/>
      <c r="V10" s="104" t="s">
        <v>41</v>
      </c>
      <c r="W10" s="268" t="s">
        <v>42</v>
      </c>
      <c r="X10" s="269"/>
      <c r="Y10" s="270"/>
      <c r="Z10" s="13" t="s">
        <v>43</v>
      </c>
    </row>
    <row r="11" spans="1:26" ht="23.25" customHeight="1">
      <c r="A11" s="340" t="s">
        <v>44</v>
      </c>
      <c r="B11" s="341">
        <v>220</v>
      </c>
      <c r="C11" s="342"/>
      <c r="D11" s="343" t="s">
        <v>304</v>
      </c>
      <c r="E11" s="344"/>
      <c r="F11" s="344"/>
      <c r="G11" s="345"/>
      <c r="H11" s="346">
        <v>520</v>
      </c>
      <c r="I11" s="347"/>
      <c r="J11" s="348"/>
      <c r="K11" s="14"/>
      <c r="L11" s="349" t="s">
        <v>45</v>
      </c>
      <c r="M11" s="192">
        <v>232</v>
      </c>
      <c r="N11" s="117" t="s">
        <v>46</v>
      </c>
      <c r="O11" s="15">
        <v>620</v>
      </c>
      <c r="P11" s="16"/>
      <c r="Q11" s="16"/>
      <c r="R11" s="17"/>
      <c r="S11" s="351" t="s">
        <v>47</v>
      </c>
      <c r="T11" s="341">
        <v>270</v>
      </c>
      <c r="U11" s="342"/>
      <c r="V11" s="186" t="s">
        <v>303</v>
      </c>
      <c r="W11" s="15">
        <v>140</v>
      </c>
      <c r="X11" s="16"/>
      <c r="Y11" s="16"/>
      <c r="Z11" s="109"/>
    </row>
    <row r="12" spans="1:26" ht="23.25" customHeight="1">
      <c r="A12" s="222"/>
      <c r="B12" s="223">
        <v>221</v>
      </c>
      <c r="C12" s="224"/>
      <c r="D12" s="353" t="s">
        <v>312</v>
      </c>
      <c r="E12" s="354"/>
      <c r="F12" s="354"/>
      <c r="G12" s="355"/>
      <c r="H12" s="337">
        <v>920</v>
      </c>
      <c r="I12" s="338"/>
      <c r="J12" s="339"/>
      <c r="K12" s="20"/>
      <c r="L12" s="350"/>
      <c r="M12" s="114">
        <v>217</v>
      </c>
      <c r="N12" s="117" t="s">
        <v>48</v>
      </c>
      <c r="O12" s="190">
        <v>1370</v>
      </c>
      <c r="P12" s="18"/>
      <c r="Q12" s="18"/>
      <c r="R12" s="20"/>
      <c r="S12" s="352"/>
      <c r="T12" s="223">
        <v>272</v>
      </c>
      <c r="U12" s="224"/>
      <c r="V12" s="144" t="s">
        <v>0</v>
      </c>
      <c r="W12" s="190">
        <v>1100</v>
      </c>
      <c r="X12" s="18"/>
      <c r="Y12" s="18"/>
      <c r="Z12" s="19"/>
    </row>
    <row r="13" spans="1:26" ht="23.25" customHeight="1">
      <c r="A13" s="222"/>
      <c r="B13" s="223">
        <v>224</v>
      </c>
      <c r="C13" s="224"/>
      <c r="D13" s="248" t="s">
        <v>305</v>
      </c>
      <c r="E13" s="246"/>
      <c r="F13" s="246"/>
      <c r="G13" s="247"/>
      <c r="H13" s="337">
        <v>260</v>
      </c>
      <c r="I13" s="338"/>
      <c r="J13" s="339"/>
      <c r="K13" s="20"/>
      <c r="L13" s="350"/>
      <c r="M13" s="114">
        <v>212</v>
      </c>
      <c r="N13" s="117" t="s">
        <v>50</v>
      </c>
      <c r="O13" s="190">
        <v>640</v>
      </c>
      <c r="P13" s="18"/>
      <c r="Q13" s="18"/>
      <c r="R13" s="20"/>
      <c r="S13" s="352"/>
      <c r="T13" s="223">
        <v>274</v>
      </c>
      <c r="U13" s="224"/>
      <c r="V13" s="117" t="s">
        <v>49</v>
      </c>
      <c r="W13" s="190">
        <v>3030</v>
      </c>
      <c r="X13" s="18"/>
      <c r="Y13" s="18"/>
      <c r="Z13" s="19"/>
    </row>
    <row r="14" spans="1:26" ht="23.25" customHeight="1">
      <c r="A14" s="62"/>
      <c r="B14" s="223">
        <v>233</v>
      </c>
      <c r="C14" s="224"/>
      <c r="D14" s="248" t="s">
        <v>313</v>
      </c>
      <c r="E14" s="246"/>
      <c r="F14" s="246"/>
      <c r="G14" s="247"/>
      <c r="H14" s="337">
        <v>260</v>
      </c>
      <c r="I14" s="338"/>
      <c r="J14" s="339"/>
      <c r="K14" s="20"/>
      <c r="L14" s="362" t="str">
        <f>TEXT(SUM(O11:O16),"[DBNum1]#,##0")</f>
        <v>三,七四〇</v>
      </c>
      <c r="M14" s="114">
        <v>218</v>
      </c>
      <c r="N14" s="117" t="s">
        <v>52</v>
      </c>
      <c r="O14" s="190">
        <v>1110</v>
      </c>
      <c r="P14" s="18"/>
      <c r="Q14" s="18"/>
      <c r="R14" s="20"/>
      <c r="S14" s="362" t="str">
        <f>TEXT(SUM(W11:W17),"[DBNum1]#,##0")</f>
        <v>八,六六〇</v>
      </c>
      <c r="T14" s="223">
        <v>276</v>
      </c>
      <c r="U14" s="224"/>
      <c r="V14" s="118" t="s">
        <v>51</v>
      </c>
      <c r="W14" s="190">
        <v>1130</v>
      </c>
      <c r="X14" s="18"/>
      <c r="Y14" s="18"/>
      <c r="Z14" s="19"/>
    </row>
    <row r="15" spans="1:26" ht="23.25" customHeight="1">
      <c r="A15" s="62"/>
      <c r="B15" s="223">
        <v>234</v>
      </c>
      <c r="C15" s="224"/>
      <c r="D15" s="245" t="s">
        <v>306</v>
      </c>
      <c r="E15" s="246"/>
      <c r="F15" s="246"/>
      <c r="G15" s="247"/>
      <c r="H15" s="337">
        <v>170</v>
      </c>
      <c r="I15" s="338"/>
      <c r="J15" s="339"/>
      <c r="K15" s="20"/>
      <c r="L15" s="362"/>
      <c r="M15" s="114"/>
      <c r="N15" s="117"/>
      <c r="O15" s="120"/>
      <c r="P15" s="18"/>
      <c r="Q15" s="18"/>
      <c r="R15" s="21"/>
      <c r="S15" s="362"/>
      <c r="T15" s="223">
        <v>277</v>
      </c>
      <c r="U15" s="224"/>
      <c r="V15" s="117" t="s">
        <v>53</v>
      </c>
      <c r="W15" s="190">
        <v>970</v>
      </c>
      <c r="X15" s="18"/>
      <c r="Y15" s="18"/>
      <c r="Z15" s="19"/>
    </row>
    <row r="16" spans="1:26" ht="23.25" customHeight="1" thickBot="1">
      <c r="A16" s="62"/>
      <c r="B16" s="223">
        <v>253</v>
      </c>
      <c r="C16" s="224"/>
      <c r="D16" s="248" t="s">
        <v>301</v>
      </c>
      <c r="E16" s="246"/>
      <c r="F16" s="246"/>
      <c r="G16" s="247"/>
      <c r="H16" s="337">
        <v>330</v>
      </c>
      <c r="I16" s="338"/>
      <c r="J16" s="339"/>
      <c r="K16" s="20"/>
      <c r="L16" s="363"/>
      <c r="M16" s="125"/>
      <c r="N16" s="121"/>
      <c r="O16" s="126"/>
      <c r="P16" s="22"/>
      <c r="Q16" s="22"/>
      <c r="R16" s="23"/>
      <c r="S16" s="362"/>
      <c r="T16" s="223">
        <v>290</v>
      </c>
      <c r="U16" s="224"/>
      <c r="V16" s="117" t="s">
        <v>54</v>
      </c>
      <c r="W16" s="190">
        <v>1040</v>
      </c>
      <c r="X16" s="18"/>
      <c r="Y16" s="18"/>
      <c r="Z16" s="19"/>
    </row>
    <row r="17" spans="1:26" ht="23.25" customHeight="1" thickBot="1">
      <c r="A17" s="219" t="str">
        <f>TEXT(SUM(H11:J22),"[DBNum1]#,##0")</f>
        <v>六,〇九〇</v>
      </c>
      <c r="B17" s="237">
        <v>239</v>
      </c>
      <c r="C17" s="238"/>
      <c r="D17" s="239" t="s">
        <v>314</v>
      </c>
      <c r="E17" s="240"/>
      <c r="F17" s="240"/>
      <c r="G17" s="241"/>
      <c r="H17" s="337">
        <v>410</v>
      </c>
      <c r="I17" s="338"/>
      <c r="J17" s="339"/>
      <c r="K17" s="189"/>
      <c r="L17" s="361" t="s">
        <v>57</v>
      </c>
      <c r="M17" s="91">
        <v>203</v>
      </c>
      <c r="N17" s="124" t="s">
        <v>5</v>
      </c>
      <c r="O17" s="179">
        <v>170</v>
      </c>
      <c r="P17" s="24"/>
      <c r="Q17" s="24"/>
      <c r="R17" s="30"/>
      <c r="S17" s="363"/>
      <c r="T17" s="223">
        <v>288</v>
      </c>
      <c r="U17" s="224"/>
      <c r="V17" s="118" t="s">
        <v>56</v>
      </c>
      <c r="W17" s="190">
        <v>1250</v>
      </c>
      <c r="X17" s="32"/>
      <c r="Y17" s="32"/>
      <c r="Z17" s="33"/>
    </row>
    <row r="18" spans="1:26" ht="23.25" customHeight="1">
      <c r="A18" s="219"/>
      <c r="B18" s="223">
        <v>240</v>
      </c>
      <c r="C18" s="224"/>
      <c r="D18" s="248" t="s">
        <v>307</v>
      </c>
      <c r="E18" s="246"/>
      <c r="F18" s="246"/>
      <c r="G18" s="247"/>
      <c r="H18" s="337">
        <v>300</v>
      </c>
      <c r="I18" s="338"/>
      <c r="J18" s="339"/>
      <c r="K18" s="20"/>
      <c r="L18" s="350"/>
      <c r="M18" s="114">
        <v>204</v>
      </c>
      <c r="N18" s="118" t="s">
        <v>58</v>
      </c>
      <c r="O18" s="190">
        <v>720</v>
      </c>
      <c r="P18" s="18"/>
      <c r="Q18" s="18"/>
      <c r="R18" s="20"/>
      <c r="S18" s="371" t="s">
        <v>66</v>
      </c>
      <c r="T18" s="364">
        <v>256</v>
      </c>
      <c r="U18" s="365"/>
      <c r="V18" s="26" t="s">
        <v>325</v>
      </c>
      <c r="W18" s="179">
        <v>370</v>
      </c>
      <c r="X18" s="24"/>
      <c r="Y18" s="24"/>
      <c r="Z18" s="27"/>
    </row>
    <row r="19" spans="1:26" ht="23.25" customHeight="1">
      <c r="A19" s="219"/>
      <c r="B19" s="223">
        <v>242</v>
      </c>
      <c r="C19" s="224"/>
      <c r="D19" s="245" t="s">
        <v>308</v>
      </c>
      <c r="E19" s="246"/>
      <c r="F19" s="246"/>
      <c r="G19" s="247"/>
      <c r="H19" s="337">
        <v>440</v>
      </c>
      <c r="I19" s="338"/>
      <c r="J19" s="339"/>
      <c r="K19" s="20"/>
      <c r="L19" s="350"/>
      <c r="M19" s="114">
        <v>210</v>
      </c>
      <c r="N19" s="187" t="s">
        <v>317</v>
      </c>
      <c r="O19" s="190">
        <v>90</v>
      </c>
      <c r="P19" s="18"/>
      <c r="Q19" s="18"/>
      <c r="R19" s="20"/>
      <c r="S19" s="352"/>
      <c r="T19" s="223">
        <v>261</v>
      </c>
      <c r="U19" s="224"/>
      <c r="V19" s="118" t="s">
        <v>68</v>
      </c>
      <c r="W19" s="190">
        <v>1660</v>
      </c>
      <c r="X19" s="18"/>
      <c r="Y19" s="18"/>
      <c r="Z19" s="19"/>
    </row>
    <row r="20" spans="1:26" ht="23.25" customHeight="1">
      <c r="A20" s="219"/>
      <c r="B20" s="223">
        <v>243</v>
      </c>
      <c r="C20" s="224"/>
      <c r="D20" s="245" t="s">
        <v>309</v>
      </c>
      <c r="E20" s="246"/>
      <c r="F20" s="246"/>
      <c r="G20" s="247"/>
      <c r="H20" s="337">
        <v>320</v>
      </c>
      <c r="I20" s="338"/>
      <c r="J20" s="339"/>
      <c r="K20" s="20"/>
      <c r="L20" s="362" t="str">
        <f>TEXT(SUM(O17:O24),"[DBNum1]#,##0")</f>
        <v>三,八二〇</v>
      </c>
      <c r="M20" s="114">
        <v>205</v>
      </c>
      <c r="N20" s="117" t="s">
        <v>59</v>
      </c>
      <c r="O20" s="190">
        <v>1020</v>
      </c>
      <c r="P20" s="18"/>
      <c r="Q20" s="18"/>
      <c r="R20" s="20"/>
      <c r="S20" s="352"/>
      <c r="T20" s="223">
        <v>260</v>
      </c>
      <c r="U20" s="224"/>
      <c r="V20" s="117" t="s">
        <v>326</v>
      </c>
      <c r="W20" s="190">
        <v>210</v>
      </c>
      <c r="X20" s="18"/>
      <c r="Y20" s="18"/>
      <c r="Z20" s="19"/>
    </row>
    <row r="21" spans="1:26" ht="23.25" customHeight="1">
      <c r="A21" s="219"/>
      <c r="B21" s="223">
        <v>264</v>
      </c>
      <c r="C21" s="224"/>
      <c r="D21" s="248" t="s">
        <v>55</v>
      </c>
      <c r="E21" s="246"/>
      <c r="F21" s="246"/>
      <c r="G21" s="247"/>
      <c r="H21" s="337">
        <v>2160</v>
      </c>
      <c r="I21" s="338"/>
      <c r="J21" s="339"/>
      <c r="K21" s="20"/>
      <c r="L21" s="362"/>
      <c r="M21" s="114">
        <v>206</v>
      </c>
      <c r="N21" s="117" t="s">
        <v>61</v>
      </c>
      <c r="O21" s="190">
        <v>570</v>
      </c>
      <c r="P21" s="18"/>
      <c r="Q21" s="18"/>
      <c r="R21" s="20"/>
      <c r="S21" s="352"/>
      <c r="T21" s="367">
        <v>263</v>
      </c>
      <c r="U21" s="368"/>
      <c r="V21" s="117" t="s">
        <v>323</v>
      </c>
      <c r="W21" s="190">
        <v>420</v>
      </c>
      <c r="X21" s="22"/>
      <c r="Y21" s="22"/>
      <c r="Z21" s="25"/>
    </row>
    <row r="22" spans="1:26" ht="23.25" customHeight="1" thickBot="1">
      <c r="A22" s="220"/>
      <c r="B22" s="229"/>
      <c r="C22" s="230"/>
      <c r="D22" s="366"/>
      <c r="E22" s="232"/>
      <c r="F22" s="232"/>
      <c r="G22" s="233"/>
      <c r="H22" s="234"/>
      <c r="I22" s="235"/>
      <c r="J22" s="236"/>
      <c r="K22" s="111"/>
      <c r="L22" s="362"/>
      <c r="M22" s="114">
        <v>238</v>
      </c>
      <c r="N22" s="117" t="s">
        <v>63</v>
      </c>
      <c r="O22" s="190">
        <v>580</v>
      </c>
      <c r="P22" s="18"/>
      <c r="Q22" s="18"/>
      <c r="R22" s="20"/>
      <c r="S22" s="362" t="str">
        <f>TEXT(SUM(W18:Y24),"[DBNum1]#,##0")</f>
        <v>三,三七〇</v>
      </c>
      <c r="T22" s="223">
        <v>265</v>
      </c>
      <c r="U22" s="224"/>
      <c r="V22" s="117" t="s">
        <v>322</v>
      </c>
      <c r="W22" s="190">
        <v>280</v>
      </c>
      <c r="X22" s="18"/>
      <c r="Y22" s="18"/>
      <c r="Z22" s="19"/>
    </row>
    <row r="23" spans="1:26" ht="23.25" customHeight="1">
      <c r="A23" s="217" t="s">
        <v>60</v>
      </c>
      <c r="B23" s="237">
        <v>227</v>
      </c>
      <c r="C23" s="238"/>
      <c r="D23" s="239" t="s">
        <v>2</v>
      </c>
      <c r="E23" s="240"/>
      <c r="F23" s="240"/>
      <c r="G23" s="241"/>
      <c r="H23" s="242">
        <v>1430</v>
      </c>
      <c r="I23" s="243"/>
      <c r="J23" s="244"/>
      <c r="K23" s="189"/>
      <c r="L23" s="362"/>
      <c r="M23" s="114">
        <v>211</v>
      </c>
      <c r="N23" s="117" t="s">
        <v>65</v>
      </c>
      <c r="O23" s="190">
        <v>670</v>
      </c>
      <c r="P23" s="18"/>
      <c r="Q23" s="18"/>
      <c r="R23" s="20"/>
      <c r="S23" s="362"/>
      <c r="T23" s="223">
        <v>268</v>
      </c>
      <c r="U23" s="224"/>
      <c r="V23" s="121" t="s">
        <v>324</v>
      </c>
      <c r="W23" s="190">
        <v>430</v>
      </c>
      <c r="X23" s="18"/>
      <c r="Y23" s="18"/>
      <c r="Z23" s="19"/>
    </row>
    <row r="24" spans="1:26" ht="23.25" customHeight="1" thickBot="1">
      <c r="A24" s="218"/>
      <c r="B24" s="223">
        <v>228</v>
      </c>
      <c r="C24" s="224"/>
      <c r="D24" s="245" t="s">
        <v>62</v>
      </c>
      <c r="E24" s="246"/>
      <c r="F24" s="246"/>
      <c r="G24" s="247"/>
      <c r="H24" s="225">
        <v>1110</v>
      </c>
      <c r="I24" s="226"/>
      <c r="J24" s="227"/>
      <c r="K24" s="110"/>
      <c r="L24" s="362"/>
      <c r="M24" s="114"/>
      <c r="N24" s="117"/>
      <c r="O24" s="120"/>
      <c r="P24" s="18"/>
      <c r="Q24" s="18"/>
      <c r="R24" s="21"/>
      <c r="S24" s="362"/>
      <c r="T24" s="229"/>
      <c r="U24" s="230"/>
      <c r="V24" s="127"/>
      <c r="W24" s="191"/>
      <c r="X24" s="32"/>
      <c r="Y24" s="32"/>
      <c r="Z24" s="33"/>
    </row>
    <row r="25" spans="1:26" ht="23.25" customHeight="1">
      <c r="A25" s="218"/>
      <c r="B25" s="223">
        <v>235</v>
      </c>
      <c r="C25" s="224"/>
      <c r="D25" s="245" t="s">
        <v>64</v>
      </c>
      <c r="E25" s="246"/>
      <c r="F25" s="246"/>
      <c r="G25" s="247"/>
      <c r="H25" s="225">
        <v>640</v>
      </c>
      <c r="I25" s="226"/>
      <c r="J25" s="227"/>
      <c r="K25" s="110"/>
      <c r="L25" s="371" t="s">
        <v>69</v>
      </c>
      <c r="M25" s="91">
        <v>214</v>
      </c>
      <c r="N25" s="29" t="s">
        <v>6</v>
      </c>
      <c r="O25" s="179">
        <v>1360</v>
      </c>
      <c r="P25" s="24"/>
      <c r="Q25" s="24"/>
      <c r="R25" s="30"/>
      <c r="S25" s="372" t="s">
        <v>71</v>
      </c>
      <c r="T25" s="237">
        <v>262</v>
      </c>
      <c r="U25" s="238"/>
      <c r="V25" s="88" t="s">
        <v>72</v>
      </c>
      <c r="W25" s="193">
        <v>1500</v>
      </c>
      <c r="X25" s="41"/>
      <c r="Y25" s="41"/>
      <c r="Z25" s="194"/>
    </row>
    <row r="26" spans="1:26" ht="23.25" customHeight="1">
      <c r="A26" s="215" t="str">
        <f>TEXT(SUM(H23:J28),"[DBNum1]#,##0")</f>
        <v>四,二七〇</v>
      </c>
      <c r="B26" s="223">
        <v>241</v>
      </c>
      <c r="C26" s="224"/>
      <c r="D26" s="248" t="s">
        <v>67</v>
      </c>
      <c r="E26" s="246"/>
      <c r="F26" s="246"/>
      <c r="G26" s="247"/>
      <c r="H26" s="225">
        <v>1090</v>
      </c>
      <c r="I26" s="226"/>
      <c r="J26" s="227"/>
      <c r="K26" s="110"/>
      <c r="L26" s="352"/>
      <c r="M26" s="114">
        <v>215</v>
      </c>
      <c r="N26" s="118" t="s">
        <v>70</v>
      </c>
      <c r="O26" s="190">
        <v>1080</v>
      </c>
      <c r="P26" s="18"/>
      <c r="Q26" s="18"/>
      <c r="R26" s="20"/>
      <c r="S26" s="373"/>
      <c r="T26" s="223">
        <v>266</v>
      </c>
      <c r="U26" s="224"/>
      <c r="V26" s="117" t="s">
        <v>318</v>
      </c>
      <c r="W26" s="190">
        <v>1350</v>
      </c>
      <c r="X26" s="18"/>
      <c r="Y26" s="18"/>
      <c r="Z26" s="19"/>
    </row>
    <row r="27" spans="1:26" ht="23.25" customHeight="1">
      <c r="A27" s="215"/>
      <c r="B27" s="223"/>
      <c r="C27" s="224"/>
      <c r="D27" s="245"/>
      <c r="E27" s="246"/>
      <c r="F27" s="246"/>
      <c r="G27" s="247"/>
      <c r="H27" s="225"/>
      <c r="I27" s="226"/>
      <c r="J27" s="227"/>
      <c r="K27" s="110"/>
      <c r="L27" s="362" t="str">
        <f>TEXT(SUM(O25:O29),"[DBNum1]#,##0")</f>
        <v>三,二四〇</v>
      </c>
      <c r="M27" s="114">
        <v>213</v>
      </c>
      <c r="N27" s="118" t="s">
        <v>75</v>
      </c>
      <c r="O27" s="190">
        <v>800</v>
      </c>
      <c r="P27" s="18"/>
      <c r="Q27" s="18"/>
      <c r="R27" s="20"/>
      <c r="S27" s="369" t="str">
        <f>TEXT(SUM(W25:W28),"[DBNum1]#,##0")</f>
        <v>二,九九〇</v>
      </c>
      <c r="T27" s="223">
        <v>320</v>
      </c>
      <c r="U27" s="224"/>
      <c r="V27" s="117" t="s">
        <v>320</v>
      </c>
      <c r="W27" s="190">
        <v>140</v>
      </c>
      <c r="X27" s="18"/>
      <c r="Y27" s="18"/>
      <c r="Z27" s="19"/>
    </row>
    <row r="28" spans="1:26" ht="23.25" customHeight="1" thickBot="1">
      <c r="A28" s="216"/>
      <c r="B28" s="229"/>
      <c r="C28" s="230"/>
      <c r="D28" s="231"/>
      <c r="E28" s="232"/>
      <c r="F28" s="232"/>
      <c r="G28" s="233"/>
      <c r="H28" s="234"/>
      <c r="I28" s="235"/>
      <c r="J28" s="236"/>
      <c r="K28" s="111"/>
      <c r="L28" s="374"/>
      <c r="M28" s="114"/>
      <c r="N28" s="118"/>
      <c r="O28" s="190"/>
      <c r="P28" s="18"/>
      <c r="Q28" s="18"/>
      <c r="R28" s="20"/>
      <c r="S28" s="370"/>
      <c r="T28" s="229"/>
      <c r="U28" s="230"/>
      <c r="V28" s="127"/>
      <c r="W28" s="191"/>
      <c r="X28" s="32"/>
      <c r="Y28" s="32"/>
      <c r="Z28" s="33"/>
    </row>
    <row r="29" spans="1:26" ht="23.25" customHeight="1" thickBot="1">
      <c r="A29" s="221" t="s">
        <v>73</v>
      </c>
      <c r="B29" s="237">
        <v>201</v>
      </c>
      <c r="C29" s="238"/>
      <c r="D29" s="239" t="s">
        <v>74</v>
      </c>
      <c r="E29" s="240"/>
      <c r="F29" s="240"/>
      <c r="G29" s="241"/>
      <c r="H29" s="242">
        <v>890</v>
      </c>
      <c r="I29" s="243"/>
      <c r="J29" s="244"/>
      <c r="K29" s="188"/>
      <c r="L29" s="374"/>
      <c r="M29" s="114"/>
      <c r="N29" s="117"/>
      <c r="O29" s="120"/>
      <c r="P29" s="18"/>
      <c r="Q29" s="18"/>
      <c r="R29" s="21"/>
      <c r="S29" s="371" t="s">
        <v>82</v>
      </c>
      <c r="T29" s="364">
        <v>301</v>
      </c>
      <c r="U29" s="365"/>
      <c r="V29" s="26" t="s">
        <v>83</v>
      </c>
      <c r="W29" s="179">
        <v>1490</v>
      </c>
      <c r="X29" s="24"/>
      <c r="Y29" s="24"/>
      <c r="Z29" s="27"/>
    </row>
    <row r="30" spans="1:26" ht="23.25" customHeight="1">
      <c r="A30" s="222"/>
      <c r="B30" s="223">
        <v>208</v>
      </c>
      <c r="C30" s="224"/>
      <c r="D30" s="245" t="s">
        <v>3</v>
      </c>
      <c r="E30" s="246"/>
      <c r="F30" s="246"/>
      <c r="G30" s="247"/>
      <c r="H30" s="225">
        <v>1150</v>
      </c>
      <c r="I30" s="226"/>
      <c r="J30" s="227"/>
      <c r="K30" s="188"/>
      <c r="L30" s="375" t="s">
        <v>78</v>
      </c>
      <c r="M30" s="91">
        <v>278</v>
      </c>
      <c r="N30" s="124" t="s">
        <v>79</v>
      </c>
      <c r="O30" s="179">
        <v>890</v>
      </c>
      <c r="P30" s="24"/>
      <c r="Q30" s="24"/>
      <c r="R30" s="30"/>
      <c r="S30" s="352"/>
      <c r="T30" s="223">
        <v>302</v>
      </c>
      <c r="U30" s="224"/>
      <c r="V30" s="117" t="s">
        <v>85</v>
      </c>
      <c r="W30" s="190">
        <v>1300</v>
      </c>
      <c r="X30" s="18"/>
      <c r="Y30" s="18"/>
      <c r="Z30" s="19"/>
    </row>
    <row r="31" spans="1:26" ht="23.25" customHeight="1">
      <c r="A31" s="222"/>
      <c r="B31" s="223">
        <v>209</v>
      </c>
      <c r="C31" s="224"/>
      <c r="D31" s="245" t="s">
        <v>76</v>
      </c>
      <c r="E31" s="246"/>
      <c r="F31" s="246"/>
      <c r="G31" s="247"/>
      <c r="H31" s="225">
        <v>500</v>
      </c>
      <c r="I31" s="226"/>
      <c r="J31" s="227"/>
      <c r="K31" s="110"/>
      <c r="L31" s="376"/>
      <c r="M31" s="114">
        <v>279</v>
      </c>
      <c r="N31" s="117" t="s">
        <v>81</v>
      </c>
      <c r="O31" s="190">
        <v>570</v>
      </c>
      <c r="P31" s="18"/>
      <c r="Q31" s="18"/>
      <c r="R31" s="20"/>
      <c r="S31" s="352"/>
      <c r="T31" s="223">
        <v>303</v>
      </c>
      <c r="U31" s="224"/>
      <c r="V31" s="117" t="s">
        <v>88</v>
      </c>
      <c r="W31" s="190">
        <v>2020</v>
      </c>
      <c r="X31" s="22"/>
      <c r="Y31" s="22"/>
      <c r="Z31" s="31"/>
    </row>
    <row r="32" spans="1:26" ht="23.25" customHeight="1">
      <c r="A32" s="222"/>
      <c r="B32" s="223">
        <v>229</v>
      </c>
      <c r="C32" s="224"/>
      <c r="D32" s="245" t="s">
        <v>77</v>
      </c>
      <c r="E32" s="246"/>
      <c r="F32" s="246"/>
      <c r="G32" s="247"/>
      <c r="H32" s="225">
        <v>1420</v>
      </c>
      <c r="I32" s="226"/>
      <c r="J32" s="227"/>
      <c r="K32" s="110"/>
      <c r="L32" s="376"/>
      <c r="M32" s="114">
        <v>280</v>
      </c>
      <c r="N32" s="117" t="s">
        <v>84</v>
      </c>
      <c r="O32" s="190">
        <v>560</v>
      </c>
      <c r="P32" s="18"/>
      <c r="Q32" s="18"/>
      <c r="R32" s="110"/>
      <c r="S32" s="383" t="str">
        <f>TEXT(SUM(W29:W33),"[DBNum1]#,##0")</f>
        <v>五,四五〇</v>
      </c>
      <c r="T32" s="367">
        <v>304</v>
      </c>
      <c r="U32" s="368"/>
      <c r="V32" s="117" t="s">
        <v>90</v>
      </c>
      <c r="W32" s="133">
        <v>500</v>
      </c>
      <c r="X32" s="18"/>
      <c r="Y32" s="18"/>
      <c r="Z32" s="19"/>
    </row>
    <row r="33" spans="1:26" ht="23.25" customHeight="1">
      <c r="A33" s="228" t="str">
        <f>TEXT(SUM(H29:J36),"[DBNum1]#,##0")</f>
        <v>五,二〇〇</v>
      </c>
      <c r="B33" s="223">
        <v>230</v>
      </c>
      <c r="C33" s="224"/>
      <c r="D33" s="248" t="s">
        <v>80</v>
      </c>
      <c r="E33" s="381"/>
      <c r="F33" s="381"/>
      <c r="G33" s="382"/>
      <c r="H33" s="225">
        <v>370</v>
      </c>
      <c r="I33" s="226"/>
      <c r="J33" s="227"/>
      <c r="K33" s="110"/>
      <c r="L33" s="374" t="str">
        <f>TEXT(SUM(O30:O37),"[DBNum1]#,##0")</f>
        <v>四,八三〇</v>
      </c>
      <c r="M33" s="114">
        <v>281</v>
      </c>
      <c r="N33" s="117" t="s">
        <v>87</v>
      </c>
      <c r="O33" s="190">
        <v>510</v>
      </c>
      <c r="P33" s="18"/>
      <c r="Q33" s="18"/>
      <c r="R33" s="110"/>
      <c r="S33" s="383"/>
      <c r="T33" s="223">
        <v>352</v>
      </c>
      <c r="U33" s="224"/>
      <c r="V33" s="117" t="s">
        <v>287</v>
      </c>
      <c r="W33" s="190">
        <v>140</v>
      </c>
      <c r="X33" s="18"/>
      <c r="Y33" s="18"/>
      <c r="Z33" s="19"/>
    </row>
    <row r="34" spans="1:26" ht="23.25" customHeight="1" thickBot="1">
      <c r="A34" s="228"/>
      <c r="B34" s="223">
        <v>231</v>
      </c>
      <c r="C34" s="224"/>
      <c r="D34" s="245" t="s">
        <v>4</v>
      </c>
      <c r="E34" s="246"/>
      <c r="F34" s="246"/>
      <c r="G34" s="247"/>
      <c r="H34" s="225">
        <v>180</v>
      </c>
      <c r="I34" s="226"/>
      <c r="J34" s="227"/>
      <c r="K34" s="110"/>
      <c r="L34" s="374"/>
      <c r="M34" s="114">
        <v>283</v>
      </c>
      <c r="N34" s="118" t="s">
        <v>89</v>
      </c>
      <c r="O34" s="190">
        <v>810</v>
      </c>
      <c r="P34" s="18"/>
      <c r="Q34" s="18"/>
      <c r="R34" s="110"/>
      <c r="S34" s="384"/>
      <c r="T34" s="223"/>
      <c r="U34" s="224"/>
      <c r="V34" s="117"/>
      <c r="W34" s="190"/>
      <c r="X34" s="18"/>
      <c r="Y34" s="18"/>
      <c r="Z34" s="19"/>
    </row>
    <row r="35" spans="1:26" ht="23.25" customHeight="1">
      <c r="A35" s="228"/>
      <c r="B35" s="223">
        <v>236</v>
      </c>
      <c r="C35" s="224"/>
      <c r="D35" s="245" t="s">
        <v>86</v>
      </c>
      <c r="E35" s="246"/>
      <c r="F35" s="246"/>
      <c r="G35" s="247"/>
      <c r="H35" s="225">
        <v>690</v>
      </c>
      <c r="I35" s="226"/>
      <c r="J35" s="227"/>
      <c r="K35" s="110"/>
      <c r="L35" s="374"/>
      <c r="M35" s="114">
        <v>289</v>
      </c>
      <c r="N35" s="117" t="s">
        <v>91</v>
      </c>
      <c r="O35" s="190">
        <v>680</v>
      </c>
      <c r="P35" s="18"/>
      <c r="Q35" s="18"/>
      <c r="R35" s="110"/>
      <c r="S35" s="375" t="s">
        <v>92</v>
      </c>
      <c r="T35" s="364">
        <v>328</v>
      </c>
      <c r="U35" s="365"/>
      <c r="V35" s="124" t="s">
        <v>7</v>
      </c>
      <c r="W35" s="179">
        <v>1070</v>
      </c>
      <c r="X35" s="24"/>
      <c r="Y35" s="24"/>
      <c r="Z35" s="27"/>
    </row>
    <row r="36" spans="1:26" ht="23.25" customHeight="1" thickBot="1">
      <c r="A36" s="228"/>
      <c r="B36" s="223"/>
      <c r="C36" s="224"/>
      <c r="D36" s="245"/>
      <c r="E36" s="246"/>
      <c r="F36" s="246"/>
      <c r="G36" s="247"/>
      <c r="H36" s="225"/>
      <c r="I36" s="226"/>
      <c r="J36" s="227"/>
      <c r="K36" s="183"/>
      <c r="L36" s="374"/>
      <c r="M36" s="114">
        <v>285</v>
      </c>
      <c r="N36" s="118" t="s">
        <v>93</v>
      </c>
      <c r="O36" s="190">
        <v>810</v>
      </c>
      <c r="P36" s="18"/>
      <c r="Q36" s="18"/>
      <c r="R36" s="110"/>
      <c r="S36" s="376"/>
      <c r="T36" s="229">
        <v>346</v>
      </c>
      <c r="U36" s="230"/>
      <c r="V36" s="127" t="s">
        <v>94</v>
      </c>
      <c r="W36" s="191">
        <v>300</v>
      </c>
      <c r="X36" s="32"/>
      <c r="Y36" s="32"/>
      <c r="Z36" s="33"/>
    </row>
    <row r="37" spans="1:26" ht="23.25" customHeight="1" thickBot="1">
      <c r="A37" s="134"/>
      <c r="B37" s="229"/>
      <c r="C37" s="230"/>
      <c r="D37" s="366"/>
      <c r="E37" s="232"/>
      <c r="F37" s="232"/>
      <c r="G37" s="233"/>
      <c r="H37" s="385"/>
      <c r="I37" s="386"/>
      <c r="J37" s="387"/>
      <c r="K37" s="111"/>
      <c r="L37" s="182"/>
      <c r="M37" s="119"/>
      <c r="N37" s="127"/>
      <c r="O37" s="122"/>
      <c r="P37" s="32"/>
      <c r="Q37" s="32"/>
      <c r="R37" s="34"/>
      <c r="S37" s="378" t="s">
        <v>95</v>
      </c>
      <c r="T37" s="379"/>
      <c r="U37" s="379"/>
      <c r="V37" s="380"/>
      <c r="W37" s="195">
        <f>SUM(H11:J37,O11:O37,W11:W36)</f>
        <v>53030</v>
      </c>
      <c r="X37" s="35"/>
      <c r="Y37" s="35"/>
      <c r="Z37" s="36"/>
    </row>
    <row r="38" spans="1:26" ht="14.25">
      <c r="A38" s="184" t="s">
        <v>96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T38" s="39"/>
      <c r="U38" s="39"/>
      <c r="V38" s="39"/>
      <c r="W38" s="377">
        <v>45017</v>
      </c>
      <c r="X38" s="377"/>
      <c r="Y38" s="377"/>
      <c r="Z38" s="377"/>
    </row>
  </sheetData>
  <mergeCells count="171">
    <mergeCell ref="W38:Z38"/>
    <mergeCell ref="T36:U36"/>
    <mergeCell ref="T29:U29"/>
    <mergeCell ref="S37:V37"/>
    <mergeCell ref="D36:G36"/>
    <mergeCell ref="H32:J32"/>
    <mergeCell ref="D32:G32"/>
    <mergeCell ref="B32:C32"/>
    <mergeCell ref="B33:C33"/>
    <mergeCell ref="D33:G33"/>
    <mergeCell ref="H33:J33"/>
    <mergeCell ref="T34:U34"/>
    <mergeCell ref="S32:S34"/>
    <mergeCell ref="B31:C31"/>
    <mergeCell ref="D31:G31"/>
    <mergeCell ref="H31:J31"/>
    <mergeCell ref="B37:C37"/>
    <mergeCell ref="D37:G37"/>
    <mergeCell ref="H37:J37"/>
    <mergeCell ref="T33:U33"/>
    <mergeCell ref="T32:U32"/>
    <mergeCell ref="T30:U30"/>
    <mergeCell ref="T31:U31"/>
    <mergeCell ref="L30:L32"/>
    <mergeCell ref="L33:L36"/>
    <mergeCell ref="T35:U35"/>
    <mergeCell ref="S35:S36"/>
    <mergeCell ref="B34:C34"/>
    <mergeCell ref="D34:G34"/>
    <mergeCell ref="H34:J34"/>
    <mergeCell ref="D35:G35"/>
    <mergeCell ref="H35:J35"/>
    <mergeCell ref="B36:C36"/>
    <mergeCell ref="D20:G20"/>
    <mergeCell ref="H20:J20"/>
    <mergeCell ref="T27:U27"/>
    <mergeCell ref="T28:U28"/>
    <mergeCell ref="B30:C30"/>
    <mergeCell ref="D30:G30"/>
    <mergeCell ref="H30:J30"/>
    <mergeCell ref="S27:S28"/>
    <mergeCell ref="S18:S21"/>
    <mergeCell ref="S22:S24"/>
    <mergeCell ref="S25:S26"/>
    <mergeCell ref="S29:S31"/>
    <mergeCell ref="H27:J27"/>
    <mergeCell ref="T23:U23"/>
    <mergeCell ref="T26:U26"/>
    <mergeCell ref="T24:U24"/>
    <mergeCell ref="L25:L26"/>
    <mergeCell ref="L27:L29"/>
    <mergeCell ref="T25:U25"/>
    <mergeCell ref="B16:C16"/>
    <mergeCell ref="D16:G16"/>
    <mergeCell ref="H16:J16"/>
    <mergeCell ref="T18:U18"/>
    <mergeCell ref="B23:C23"/>
    <mergeCell ref="D23:G23"/>
    <mergeCell ref="H23:J23"/>
    <mergeCell ref="T19:U19"/>
    <mergeCell ref="B21:C21"/>
    <mergeCell ref="D21:G21"/>
    <mergeCell ref="H21:J21"/>
    <mergeCell ref="B22:C22"/>
    <mergeCell ref="D22:G22"/>
    <mergeCell ref="H22:J22"/>
    <mergeCell ref="T20:U20"/>
    <mergeCell ref="B18:C18"/>
    <mergeCell ref="D18:G18"/>
    <mergeCell ref="T21:U21"/>
    <mergeCell ref="S14:S17"/>
    <mergeCell ref="B17:C17"/>
    <mergeCell ref="D17:G17"/>
    <mergeCell ref="H17:J17"/>
    <mergeCell ref="L20:L24"/>
    <mergeCell ref="B20:C20"/>
    <mergeCell ref="B10:C10"/>
    <mergeCell ref="D10:G10"/>
    <mergeCell ref="H10:J10"/>
    <mergeCell ref="O10:Q10"/>
    <mergeCell ref="T10:U10"/>
    <mergeCell ref="H18:J18"/>
    <mergeCell ref="L17:L19"/>
    <mergeCell ref="T17:U17"/>
    <mergeCell ref="B14:C14"/>
    <mergeCell ref="D14:G14"/>
    <mergeCell ref="H14:J14"/>
    <mergeCell ref="L14:L16"/>
    <mergeCell ref="T14:U14"/>
    <mergeCell ref="B15:C15"/>
    <mergeCell ref="D15:G15"/>
    <mergeCell ref="H15:J15"/>
    <mergeCell ref="T15:U15"/>
    <mergeCell ref="B19:C19"/>
    <mergeCell ref="D19:G19"/>
    <mergeCell ref="H19:J19"/>
    <mergeCell ref="H12:J12"/>
    <mergeCell ref="T12:U12"/>
    <mergeCell ref="B13:C13"/>
    <mergeCell ref="D13:G13"/>
    <mergeCell ref="H13:J13"/>
    <mergeCell ref="T13:U13"/>
    <mergeCell ref="A11:A13"/>
    <mergeCell ref="B11:C11"/>
    <mergeCell ref="D11:G11"/>
    <mergeCell ref="H11:J11"/>
    <mergeCell ref="L11:L13"/>
    <mergeCell ref="S11:S13"/>
    <mergeCell ref="T11:U11"/>
    <mergeCell ref="B12:C12"/>
    <mergeCell ref="D12:G12"/>
    <mergeCell ref="J8:M8"/>
    <mergeCell ref="N8:O8"/>
    <mergeCell ref="R8:T8"/>
    <mergeCell ref="A7:B7"/>
    <mergeCell ref="J7:O7"/>
    <mergeCell ref="R7:V7"/>
    <mergeCell ref="A8:B8"/>
    <mergeCell ref="A9:B9"/>
    <mergeCell ref="J9:M9"/>
    <mergeCell ref="C7:I7"/>
    <mergeCell ref="G8:H8"/>
    <mergeCell ref="G9:H9"/>
    <mergeCell ref="A3:G3"/>
    <mergeCell ref="H3:I3"/>
    <mergeCell ref="J3:N3"/>
    <mergeCell ref="O3:S3"/>
    <mergeCell ref="T3:Z3"/>
    <mergeCell ref="A4:G6"/>
    <mergeCell ref="H4:I4"/>
    <mergeCell ref="J4:N5"/>
    <mergeCell ref="O4:S5"/>
    <mergeCell ref="T4:Z5"/>
    <mergeCell ref="H5:I6"/>
    <mergeCell ref="J6:N6"/>
    <mergeCell ref="O6:S6"/>
    <mergeCell ref="T6:Z6"/>
    <mergeCell ref="O2:S2"/>
    <mergeCell ref="T2:Z2"/>
    <mergeCell ref="W7:Z9"/>
    <mergeCell ref="U9:V9"/>
    <mergeCell ref="U8:V8"/>
    <mergeCell ref="W10:Y10"/>
    <mergeCell ref="T16:U16"/>
    <mergeCell ref="T22:U22"/>
    <mergeCell ref="N9:O9"/>
    <mergeCell ref="R9:T9"/>
    <mergeCell ref="A26:A28"/>
    <mergeCell ref="A23:A25"/>
    <mergeCell ref="A17:A22"/>
    <mergeCell ref="A29:A32"/>
    <mergeCell ref="B35:C35"/>
    <mergeCell ref="H36:J36"/>
    <mergeCell ref="A33:A36"/>
    <mergeCell ref="B28:C28"/>
    <mergeCell ref="D28:G28"/>
    <mergeCell ref="H28:J28"/>
    <mergeCell ref="B29:C29"/>
    <mergeCell ref="D29:G29"/>
    <mergeCell ref="H29:J29"/>
    <mergeCell ref="B24:C24"/>
    <mergeCell ref="D24:G24"/>
    <mergeCell ref="H24:J24"/>
    <mergeCell ref="B25:C25"/>
    <mergeCell ref="D25:G25"/>
    <mergeCell ref="H25:J25"/>
    <mergeCell ref="B26:C26"/>
    <mergeCell ref="D26:G26"/>
    <mergeCell ref="H26:J26"/>
    <mergeCell ref="B27:C27"/>
    <mergeCell ref="D27:G27"/>
  </mergeCells>
  <phoneticPr fontId="4"/>
  <conditionalFormatting sqref="Z37">
    <cfRule type="cellIs" dxfId="8" priority="1" stopIfTrue="1" operator="between">
      <formula>0</formula>
      <formula>20000</formula>
    </cfRule>
  </conditionalFormatting>
  <dataValidations count="8">
    <dataValidation imeMode="off" allowBlank="1" showInputMessage="1" showErrorMessage="1" sqref="W37:Z37 H11:J37 O11:Q37 W11:Y36" xr:uid="{00000000-0002-0000-0200-000000000000}"/>
    <dataValidation type="whole" errorStyle="warning" imeMode="off" allowBlank="1" showInputMessage="1" showErrorMessage="1" errorTitle="定数オーバー!!!" error="定数オーバーです。_x000a__x000a_定数オーバー可→【はい(Y)】_x000a_修正→【いいえ(N)】【キャンセル】" sqref="K11:K37 R11:R37 Z11:Z36" xr:uid="{00000000-0002-0000-0200-000001000000}">
      <formula1>0</formula1>
      <formula2>H11</formula2>
    </dataValidation>
    <dataValidation type="list" allowBlank="1" showInputMessage="1" showErrorMessage="1" sqref="I8" xr:uid="{75B7EF7C-D95D-4D3C-A26D-1BFEEC192A02}">
      <formula1>"6,⑥"</formula1>
    </dataValidation>
    <dataValidation type="list" allowBlank="1" showInputMessage="1" showErrorMessage="1" sqref="G8:H8" xr:uid="{7B842CDB-1937-4657-A348-3B1CFD75E6BE}">
      <formula1>"5,⑤"</formula1>
    </dataValidation>
    <dataValidation type="list" allowBlank="1" showInputMessage="1" showErrorMessage="1" sqref="F8" xr:uid="{E3ED1058-E169-4A31-A11C-7318E74A91DE}">
      <formula1>"4,④"</formula1>
    </dataValidation>
    <dataValidation type="list" allowBlank="1" showInputMessage="1" showErrorMessage="1" sqref="E8" xr:uid="{E95A863B-DC1C-45F4-8BC2-2FAB34E24EFA}">
      <formula1>"3,③"</formula1>
    </dataValidation>
    <dataValidation type="list" allowBlank="1" showInputMessage="1" showErrorMessage="1" sqref="C8" xr:uid="{418D9B96-5E68-4038-BCC0-8EDC73FAB25D}">
      <formula1>"1,①"</formula1>
    </dataValidation>
    <dataValidation type="list" allowBlank="1" showInputMessage="1" showErrorMessage="1" sqref="D8" xr:uid="{1A080AFE-630F-4ABC-8373-651284A5A9B0}">
      <formula1>"2,②"</formula1>
    </dataValidation>
  </dataValidations>
  <printOptions horizontalCentered="1" verticalCentered="1"/>
  <pageMargins left="0" right="0" top="0.31496062992125984" bottom="0.23622047244094491" header="0.59055118110236227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9"/>
  <sheetViews>
    <sheetView showGridLines="0" showZeros="0" zoomScale="85" zoomScaleNormal="85" zoomScaleSheetLayoutView="85" workbookViewId="0">
      <selection activeCell="C8" sqref="C8"/>
    </sheetView>
  </sheetViews>
  <sheetFormatPr defaultRowHeight="13.5"/>
  <cols>
    <col min="1" max="1" width="3" style="1" customWidth="1"/>
    <col min="2" max="6" width="2.875" style="1" customWidth="1"/>
    <col min="7" max="8" width="1.5" style="1" customWidth="1"/>
    <col min="9" max="9" width="2.875" style="1" customWidth="1"/>
    <col min="10" max="10" width="2.75" style="1" customWidth="1"/>
    <col min="11" max="11" width="8.625" style="1" customWidth="1"/>
    <col min="12" max="12" width="3" style="1" customWidth="1"/>
    <col min="13" max="13" width="5.375" style="1" customWidth="1"/>
    <col min="14" max="14" width="10.125" style="1" customWidth="1"/>
    <col min="15" max="15" width="7.625" style="1" customWidth="1"/>
    <col min="16" max="17" width="7.125" style="1" hidden="1" customWidth="1"/>
    <col min="18" max="18" width="8.625" style="1" customWidth="1"/>
    <col min="19" max="19" width="3" style="1" customWidth="1"/>
    <col min="20" max="21" width="2.875" style="1" customWidth="1"/>
    <col min="22" max="22" width="10.125" style="1" customWidth="1"/>
    <col min="23" max="23" width="7.625" style="1" customWidth="1"/>
    <col min="24" max="25" width="7.625" style="1" hidden="1" customWidth="1"/>
    <col min="26" max="26" width="8.625" style="1" customWidth="1"/>
    <col min="27" max="16384" width="9" style="1"/>
  </cols>
  <sheetData>
    <row r="1" spans="1:26" ht="37.5" customHeight="1" thickBot="1">
      <c r="K1" s="2" t="s">
        <v>97</v>
      </c>
    </row>
    <row r="2" spans="1:26" ht="25.5" customHeight="1" thickBot="1">
      <c r="A2" s="3" t="s">
        <v>98</v>
      </c>
      <c r="B2" s="3"/>
      <c r="C2" s="3"/>
      <c r="D2" s="3"/>
      <c r="E2" s="3"/>
      <c r="F2" s="3"/>
      <c r="G2" s="4"/>
      <c r="H2" s="4"/>
      <c r="I2" s="5"/>
      <c r="J2" s="6"/>
      <c r="K2" s="6"/>
      <c r="L2" s="6"/>
      <c r="M2" s="6"/>
      <c r="N2" s="6"/>
      <c r="O2" s="249" t="s">
        <v>26</v>
      </c>
      <c r="P2" s="250"/>
      <c r="Q2" s="250"/>
      <c r="R2" s="250"/>
      <c r="S2" s="251"/>
      <c r="T2" s="252"/>
      <c r="U2" s="253"/>
      <c r="V2" s="253"/>
      <c r="W2" s="253"/>
      <c r="X2" s="253"/>
      <c r="Y2" s="253"/>
      <c r="Z2" s="254"/>
    </row>
    <row r="3" spans="1:26" ht="16.5" customHeight="1">
      <c r="A3" s="249" t="s">
        <v>27</v>
      </c>
      <c r="B3" s="250"/>
      <c r="C3" s="250"/>
      <c r="D3" s="250"/>
      <c r="E3" s="250"/>
      <c r="F3" s="250"/>
      <c r="G3" s="251"/>
      <c r="H3" s="276" t="s">
        <v>28</v>
      </c>
      <c r="I3" s="277"/>
      <c r="J3" s="278" t="s">
        <v>29</v>
      </c>
      <c r="K3" s="250"/>
      <c r="L3" s="250"/>
      <c r="M3" s="250"/>
      <c r="N3" s="251"/>
      <c r="O3" s="279" t="s">
        <v>30</v>
      </c>
      <c r="P3" s="280"/>
      <c r="Q3" s="280"/>
      <c r="R3" s="280"/>
      <c r="S3" s="281"/>
      <c r="T3" s="266" t="s">
        <v>31</v>
      </c>
      <c r="U3" s="282"/>
      <c r="V3" s="282"/>
      <c r="W3" s="282"/>
      <c r="X3" s="282"/>
      <c r="Y3" s="282"/>
      <c r="Z3" s="283"/>
    </row>
    <row r="4" spans="1:26" ht="16.5" customHeight="1">
      <c r="A4" s="284"/>
      <c r="B4" s="285"/>
      <c r="C4" s="285"/>
      <c r="D4" s="285"/>
      <c r="E4" s="285"/>
      <c r="F4" s="285"/>
      <c r="G4" s="286"/>
      <c r="H4" s="293" t="s">
        <v>99</v>
      </c>
      <c r="I4" s="294"/>
      <c r="J4" s="295"/>
      <c r="K4" s="296"/>
      <c r="L4" s="296"/>
      <c r="M4" s="296"/>
      <c r="N4" s="297"/>
      <c r="O4" s="301"/>
      <c r="P4" s="302"/>
      <c r="Q4" s="302"/>
      <c r="R4" s="302"/>
      <c r="S4" s="303"/>
      <c r="T4" s="307"/>
      <c r="U4" s="308"/>
      <c r="V4" s="308"/>
      <c r="W4" s="308"/>
      <c r="X4" s="308"/>
      <c r="Y4" s="308"/>
      <c r="Z4" s="309"/>
    </row>
    <row r="5" spans="1:26" ht="18.75" customHeight="1">
      <c r="A5" s="287"/>
      <c r="B5" s="288"/>
      <c r="C5" s="288"/>
      <c r="D5" s="288"/>
      <c r="E5" s="288"/>
      <c r="F5" s="288"/>
      <c r="G5" s="289"/>
      <c r="H5" s="313" t="s">
        <v>33</v>
      </c>
      <c r="I5" s="314"/>
      <c r="J5" s="298"/>
      <c r="K5" s="299"/>
      <c r="L5" s="299"/>
      <c r="M5" s="299"/>
      <c r="N5" s="300"/>
      <c r="O5" s="304"/>
      <c r="P5" s="305"/>
      <c r="Q5" s="305"/>
      <c r="R5" s="305"/>
      <c r="S5" s="306"/>
      <c r="T5" s="310"/>
      <c r="U5" s="311"/>
      <c r="V5" s="311"/>
      <c r="W5" s="311"/>
      <c r="X5" s="311"/>
      <c r="Y5" s="311"/>
      <c r="Z5" s="312"/>
    </row>
    <row r="6" spans="1:26" ht="35.25" customHeight="1">
      <c r="A6" s="290"/>
      <c r="B6" s="291"/>
      <c r="C6" s="291"/>
      <c r="D6" s="291"/>
      <c r="E6" s="291"/>
      <c r="F6" s="291"/>
      <c r="G6" s="292"/>
      <c r="H6" s="315"/>
      <c r="I6" s="316"/>
      <c r="J6" s="317"/>
      <c r="K6" s="318"/>
      <c r="L6" s="318"/>
      <c r="M6" s="318"/>
      <c r="N6" s="319"/>
      <c r="O6" s="320"/>
      <c r="P6" s="321"/>
      <c r="Q6" s="321"/>
      <c r="R6" s="321"/>
      <c r="S6" s="322"/>
      <c r="T6" s="320"/>
      <c r="U6" s="321"/>
      <c r="V6" s="321"/>
      <c r="W6" s="321"/>
      <c r="X6" s="321"/>
      <c r="Y6" s="321"/>
      <c r="Z6" s="323"/>
    </row>
    <row r="7" spans="1:26" ht="16.5" customHeight="1">
      <c r="A7" s="324" t="s">
        <v>34</v>
      </c>
      <c r="B7" s="334"/>
      <c r="C7" s="333" t="s">
        <v>332</v>
      </c>
      <c r="D7" s="325"/>
      <c r="E7" s="325"/>
      <c r="F7" s="325"/>
      <c r="G7" s="325"/>
      <c r="H7" s="325"/>
      <c r="I7" s="334"/>
      <c r="J7" s="279" t="s">
        <v>100</v>
      </c>
      <c r="K7" s="280"/>
      <c r="L7" s="280"/>
      <c r="M7" s="280"/>
      <c r="N7" s="280"/>
      <c r="O7" s="281"/>
      <c r="P7" s="7"/>
      <c r="Q7" s="7"/>
      <c r="R7" s="279" t="s">
        <v>101</v>
      </c>
      <c r="S7" s="280"/>
      <c r="T7" s="280"/>
      <c r="U7" s="280"/>
      <c r="V7" s="281"/>
      <c r="W7" s="255"/>
      <c r="X7" s="256"/>
      <c r="Y7" s="256"/>
      <c r="Z7" s="257"/>
    </row>
    <row r="8" spans="1:26" ht="15.75" customHeight="1">
      <c r="A8" s="326">
        <v>2</v>
      </c>
      <c r="B8" s="388"/>
      <c r="C8" s="210">
        <v>1</v>
      </c>
      <c r="D8" s="210">
        <v>2</v>
      </c>
      <c r="E8" s="210">
        <v>3</v>
      </c>
      <c r="F8" s="210">
        <v>4</v>
      </c>
      <c r="G8" s="335">
        <v>5</v>
      </c>
      <c r="H8" s="335"/>
      <c r="I8" s="210">
        <v>6</v>
      </c>
      <c r="J8" s="266" t="s">
        <v>102</v>
      </c>
      <c r="K8" s="282"/>
      <c r="L8" s="282"/>
      <c r="M8" s="267"/>
      <c r="N8" s="266" t="s">
        <v>103</v>
      </c>
      <c r="O8" s="267"/>
      <c r="P8" s="8"/>
      <c r="Q8" s="8"/>
      <c r="R8" s="266" t="s">
        <v>102</v>
      </c>
      <c r="S8" s="282"/>
      <c r="T8" s="267"/>
      <c r="U8" s="266" t="s">
        <v>103</v>
      </c>
      <c r="V8" s="267"/>
      <c r="W8" s="258"/>
      <c r="X8" s="259"/>
      <c r="Y8" s="259"/>
      <c r="Z8" s="260"/>
    </row>
    <row r="9" spans="1:26" ht="52.5" customHeight="1" thickBot="1">
      <c r="A9" s="328" t="s">
        <v>104</v>
      </c>
      <c r="B9" s="411"/>
      <c r="C9" s="211" t="s">
        <v>333</v>
      </c>
      <c r="D9" s="211" t="s">
        <v>338</v>
      </c>
      <c r="E9" s="211" t="s">
        <v>334</v>
      </c>
      <c r="F9" s="211" t="s">
        <v>337</v>
      </c>
      <c r="G9" s="336" t="s">
        <v>335</v>
      </c>
      <c r="H9" s="336"/>
      <c r="I9" s="211" t="s">
        <v>336</v>
      </c>
      <c r="J9" s="330">
        <f>SUM(K11:K37,R11:R37,Z11:Z37)</f>
        <v>0</v>
      </c>
      <c r="K9" s="331"/>
      <c r="L9" s="331"/>
      <c r="M9" s="332"/>
      <c r="N9" s="271"/>
      <c r="O9" s="272"/>
      <c r="P9" s="9"/>
      <c r="Q9" s="9"/>
      <c r="R9" s="412"/>
      <c r="S9" s="413"/>
      <c r="T9" s="414"/>
      <c r="U9" s="415"/>
      <c r="V9" s="416"/>
      <c r="W9" s="261"/>
      <c r="X9" s="262"/>
      <c r="Y9" s="262"/>
      <c r="Z9" s="263"/>
    </row>
    <row r="10" spans="1:26" ht="18" customHeight="1">
      <c r="A10" s="10"/>
      <c r="B10" s="356" t="s">
        <v>40</v>
      </c>
      <c r="C10" s="357"/>
      <c r="D10" s="358" t="s">
        <v>105</v>
      </c>
      <c r="E10" s="359"/>
      <c r="F10" s="359"/>
      <c r="G10" s="360"/>
      <c r="H10" s="268" t="s">
        <v>106</v>
      </c>
      <c r="I10" s="269"/>
      <c r="J10" s="270"/>
      <c r="K10" s="148" t="s">
        <v>43</v>
      </c>
      <c r="L10" s="11"/>
      <c r="M10" s="105" t="s">
        <v>40</v>
      </c>
      <c r="N10" s="104" t="s">
        <v>105</v>
      </c>
      <c r="O10" s="268" t="s">
        <v>106</v>
      </c>
      <c r="P10" s="269"/>
      <c r="Q10" s="270"/>
      <c r="R10" s="104" t="s">
        <v>43</v>
      </c>
      <c r="S10" s="12"/>
      <c r="T10" s="356" t="s">
        <v>40</v>
      </c>
      <c r="U10" s="357"/>
      <c r="V10" s="104" t="s">
        <v>105</v>
      </c>
      <c r="W10" s="268" t="s">
        <v>106</v>
      </c>
      <c r="X10" s="269"/>
      <c r="Y10" s="270"/>
      <c r="Z10" s="13" t="s">
        <v>43</v>
      </c>
    </row>
    <row r="11" spans="1:26" ht="23.25" customHeight="1">
      <c r="A11" s="207" t="s">
        <v>107</v>
      </c>
      <c r="B11" s="392">
        <v>305</v>
      </c>
      <c r="C11" s="393"/>
      <c r="D11" s="394" t="s">
        <v>108</v>
      </c>
      <c r="E11" s="395"/>
      <c r="F11" s="395"/>
      <c r="G11" s="396"/>
      <c r="H11" s="397">
        <v>1500</v>
      </c>
      <c r="I11" s="398"/>
      <c r="J11" s="399"/>
      <c r="K11" s="61"/>
      <c r="L11" s="351" t="s">
        <v>109</v>
      </c>
      <c r="M11" s="85">
        <v>112</v>
      </c>
      <c r="N11" s="88" t="s">
        <v>1</v>
      </c>
      <c r="O11" s="131">
        <v>280</v>
      </c>
      <c r="P11" s="41"/>
      <c r="Q11" s="41"/>
      <c r="R11" s="14"/>
      <c r="S11" s="351" t="s">
        <v>110</v>
      </c>
      <c r="T11" s="400" t="s">
        <v>111</v>
      </c>
      <c r="U11" s="401"/>
      <c r="V11" s="88" t="s">
        <v>112</v>
      </c>
      <c r="W11" s="131">
        <v>360</v>
      </c>
      <c r="X11" s="41"/>
      <c r="Y11" s="41"/>
      <c r="Z11" s="42"/>
    </row>
    <row r="12" spans="1:26" ht="23.25" customHeight="1">
      <c r="A12" s="389" t="str">
        <f>TEXT(SUM(H11:J13),"[DBNum1]#,##0")</f>
        <v>二,三四〇</v>
      </c>
      <c r="B12" s="223">
        <v>308</v>
      </c>
      <c r="C12" s="391"/>
      <c r="D12" s="248" t="s">
        <v>328</v>
      </c>
      <c r="E12" s="246"/>
      <c r="F12" s="246"/>
      <c r="G12" s="247"/>
      <c r="H12" s="402">
        <v>840</v>
      </c>
      <c r="I12" s="403"/>
      <c r="J12" s="404"/>
      <c r="K12" s="61"/>
      <c r="L12" s="352"/>
      <c r="M12" s="85">
        <v>113</v>
      </c>
      <c r="N12" s="88" t="s">
        <v>113</v>
      </c>
      <c r="O12" s="131">
        <v>110</v>
      </c>
      <c r="P12" s="41"/>
      <c r="Q12" s="41"/>
      <c r="R12" s="14"/>
      <c r="S12" s="352"/>
      <c r="T12" s="405" t="s">
        <v>114</v>
      </c>
      <c r="U12" s="406"/>
      <c r="V12" s="88" t="s">
        <v>115</v>
      </c>
      <c r="W12" s="131">
        <v>300</v>
      </c>
      <c r="X12" s="41"/>
      <c r="Y12" s="41"/>
      <c r="Z12" s="42"/>
    </row>
    <row r="13" spans="1:26" ht="23.25" customHeight="1" thickBot="1">
      <c r="A13" s="390"/>
      <c r="B13" s="229"/>
      <c r="C13" s="407"/>
      <c r="D13" s="366"/>
      <c r="E13" s="232"/>
      <c r="F13" s="232"/>
      <c r="G13" s="233"/>
      <c r="H13" s="408"/>
      <c r="I13" s="409"/>
      <c r="J13" s="410"/>
      <c r="K13" s="46"/>
      <c r="L13" s="352"/>
      <c r="M13" s="85">
        <v>129</v>
      </c>
      <c r="N13" s="88" t="s">
        <v>116</v>
      </c>
      <c r="O13" s="131">
        <v>110</v>
      </c>
      <c r="P13" s="41"/>
      <c r="Q13" s="41"/>
      <c r="R13" s="14"/>
      <c r="S13" s="352"/>
      <c r="T13" s="405" t="s">
        <v>117</v>
      </c>
      <c r="U13" s="406"/>
      <c r="V13" s="43" t="s">
        <v>118</v>
      </c>
      <c r="W13" s="131">
        <v>500</v>
      </c>
      <c r="X13" s="41"/>
      <c r="Y13" s="41"/>
      <c r="Z13" s="42"/>
    </row>
    <row r="14" spans="1:26" ht="23.25" customHeight="1">
      <c r="A14" s="45" t="s">
        <v>122</v>
      </c>
      <c r="B14" s="364">
        <v>309</v>
      </c>
      <c r="C14" s="433"/>
      <c r="D14" s="434" t="s">
        <v>123</v>
      </c>
      <c r="E14" s="435"/>
      <c r="F14" s="435"/>
      <c r="G14" s="436"/>
      <c r="H14" s="437">
        <v>1030</v>
      </c>
      <c r="I14" s="438"/>
      <c r="J14" s="439"/>
      <c r="K14" s="14"/>
      <c r="L14" s="362" t="str">
        <f>TEXT(SUM(O11:O17),"[DBNum1]#,##0")</f>
        <v>九九〇</v>
      </c>
      <c r="M14" s="85">
        <v>115</v>
      </c>
      <c r="N14" s="44" t="s">
        <v>119</v>
      </c>
      <c r="O14" s="131">
        <v>100</v>
      </c>
      <c r="P14" s="41"/>
      <c r="Q14" s="41"/>
      <c r="R14" s="14"/>
      <c r="S14" s="362" t="str">
        <f>TEXT(SUM(W11:W16),"[DBNum1]#,##0")</f>
        <v>三,〇九〇</v>
      </c>
      <c r="T14" s="405" t="s">
        <v>120</v>
      </c>
      <c r="U14" s="406"/>
      <c r="V14" s="88" t="s">
        <v>121</v>
      </c>
      <c r="W14" s="131">
        <v>610</v>
      </c>
      <c r="X14" s="41"/>
      <c r="Y14" s="41"/>
      <c r="Z14" s="42"/>
    </row>
    <row r="15" spans="1:26" ht="23.25" customHeight="1">
      <c r="A15" s="389" t="str">
        <f>TEXT(SUM(H14:J15),"[DBNum1]#,##0")</f>
        <v>二,四三〇</v>
      </c>
      <c r="B15" s="223">
        <v>324</v>
      </c>
      <c r="C15" s="391"/>
      <c r="D15" s="248" t="s">
        <v>127</v>
      </c>
      <c r="E15" s="246"/>
      <c r="F15" s="246"/>
      <c r="G15" s="247"/>
      <c r="H15" s="402">
        <v>1400</v>
      </c>
      <c r="I15" s="403"/>
      <c r="J15" s="404"/>
      <c r="K15" s="14"/>
      <c r="L15" s="362"/>
      <c r="M15" s="85">
        <v>117</v>
      </c>
      <c r="N15" s="88" t="s">
        <v>124</v>
      </c>
      <c r="O15" s="131">
        <v>50</v>
      </c>
      <c r="P15" s="41"/>
      <c r="Q15" s="41"/>
      <c r="R15" s="14"/>
      <c r="S15" s="362"/>
      <c r="T15" s="405" t="s">
        <v>125</v>
      </c>
      <c r="U15" s="406"/>
      <c r="V15" s="44" t="s">
        <v>126</v>
      </c>
      <c r="W15" s="131">
        <v>730</v>
      </c>
      <c r="X15" s="41"/>
      <c r="Y15" s="41"/>
      <c r="Z15" s="42"/>
    </row>
    <row r="16" spans="1:26" ht="23.25" customHeight="1" thickBot="1">
      <c r="A16" s="390"/>
      <c r="B16" s="229"/>
      <c r="C16" s="407"/>
      <c r="D16" s="366"/>
      <c r="E16" s="232"/>
      <c r="F16" s="232"/>
      <c r="G16" s="233"/>
      <c r="H16" s="430"/>
      <c r="I16" s="431"/>
      <c r="J16" s="432"/>
      <c r="K16" s="46"/>
      <c r="L16" s="362"/>
      <c r="M16" s="85">
        <v>118</v>
      </c>
      <c r="N16" s="180" t="s">
        <v>9</v>
      </c>
      <c r="O16" s="131">
        <v>250</v>
      </c>
      <c r="P16" s="41"/>
      <c r="Q16" s="41"/>
      <c r="R16" s="14"/>
      <c r="S16" s="362"/>
      <c r="T16" s="405" t="s">
        <v>128</v>
      </c>
      <c r="U16" s="406"/>
      <c r="V16" s="88" t="s">
        <v>129</v>
      </c>
      <c r="W16" s="131">
        <v>590</v>
      </c>
      <c r="X16" s="41"/>
      <c r="Y16" s="41"/>
      <c r="Z16" s="42"/>
    </row>
    <row r="17" spans="1:26" ht="23.25" customHeight="1" thickBot="1">
      <c r="A17" s="424" t="s">
        <v>131</v>
      </c>
      <c r="B17" s="223">
        <v>104</v>
      </c>
      <c r="C17" s="391"/>
      <c r="D17" s="440" t="s">
        <v>329</v>
      </c>
      <c r="E17" s="441"/>
      <c r="F17" s="441"/>
      <c r="G17" s="442"/>
      <c r="H17" s="417">
        <v>340</v>
      </c>
      <c r="I17" s="418"/>
      <c r="J17" s="419"/>
      <c r="K17" s="14"/>
      <c r="L17" s="362"/>
      <c r="M17" s="47">
        <v>119</v>
      </c>
      <c r="N17" s="48" t="s">
        <v>130</v>
      </c>
      <c r="O17" s="49">
        <v>90</v>
      </c>
      <c r="P17" s="41"/>
      <c r="Q17" s="41"/>
      <c r="R17" s="14"/>
      <c r="S17" s="362"/>
      <c r="T17" s="405"/>
      <c r="U17" s="406"/>
      <c r="V17" s="88"/>
      <c r="W17" s="50"/>
      <c r="X17" s="41"/>
      <c r="Y17" s="41"/>
      <c r="Z17" s="42"/>
    </row>
    <row r="18" spans="1:26" ht="23.25" customHeight="1" thickBot="1">
      <c r="A18" s="425"/>
      <c r="B18" s="223">
        <v>139</v>
      </c>
      <c r="C18" s="391"/>
      <c r="D18" s="248" t="s">
        <v>330</v>
      </c>
      <c r="E18" s="443"/>
      <c r="F18" s="443"/>
      <c r="G18" s="444"/>
      <c r="H18" s="417">
        <v>520</v>
      </c>
      <c r="I18" s="418"/>
      <c r="J18" s="419"/>
      <c r="K18" s="14"/>
      <c r="L18" s="467" t="s">
        <v>342</v>
      </c>
      <c r="M18" s="91">
        <v>120</v>
      </c>
      <c r="N18" s="124" t="s">
        <v>132</v>
      </c>
      <c r="O18" s="130">
        <v>410</v>
      </c>
      <c r="P18" s="56"/>
      <c r="Q18" s="56"/>
      <c r="R18" s="57"/>
      <c r="S18" s="363"/>
      <c r="T18" s="229"/>
      <c r="U18" s="230"/>
      <c r="V18" s="81"/>
      <c r="W18" s="132"/>
      <c r="X18" s="54"/>
      <c r="Y18" s="54"/>
      <c r="Z18" s="55"/>
    </row>
    <row r="19" spans="1:26" ht="23.25" customHeight="1" thickBot="1">
      <c r="A19" s="425"/>
      <c r="B19" s="367">
        <v>141</v>
      </c>
      <c r="C19" s="445"/>
      <c r="D19" s="446" t="s">
        <v>331</v>
      </c>
      <c r="E19" s="447"/>
      <c r="F19" s="447"/>
      <c r="G19" s="448"/>
      <c r="H19" s="420">
        <v>170</v>
      </c>
      <c r="I19" s="421"/>
      <c r="J19" s="422"/>
      <c r="K19" s="14"/>
      <c r="L19" s="362"/>
      <c r="M19" s="85">
        <v>121</v>
      </c>
      <c r="N19" s="88" t="s">
        <v>135</v>
      </c>
      <c r="O19" s="131">
        <v>110</v>
      </c>
      <c r="P19" s="32"/>
      <c r="Q19" s="32"/>
      <c r="R19" s="58"/>
      <c r="S19" s="371" t="s">
        <v>344</v>
      </c>
      <c r="T19" s="237" t="s">
        <v>133</v>
      </c>
      <c r="U19" s="238"/>
      <c r="V19" s="213" t="s">
        <v>134</v>
      </c>
      <c r="W19" s="131">
        <v>140</v>
      </c>
      <c r="X19" s="41"/>
      <c r="Y19" s="41"/>
      <c r="Z19" s="42"/>
    </row>
    <row r="20" spans="1:26" ht="23.25" customHeight="1">
      <c r="A20" s="215" t="str">
        <f>TEXT(SUM(H17:J22),"[DBNum1]#,##0")</f>
        <v>二,一六〇</v>
      </c>
      <c r="B20" s="223">
        <v>138</v>
      </c>
      <c r="C20" s="391"/>
      <c r="D20" s="245" t="s">
        <v>296</v>
      </c>
      <c r="E20" s="246"/>
      <c r="F20" s="246"/>
      <c r="G20" s="247"/>
      <c r="H20" s="417">
        <v>450</v>
      </c>
      <c r="I20" s="418"/>
      <c r="J20" s="419"/>
      <c r="K20" s="14"/>
      <c r="L20" s="465" t="str">
        <f>TEXT(SUM(O18:O21),"[DBNum1]#,##0")</f>
        <v>五八〇</v>
      </c>
      <c r="M20" s="47">
        <v>122</v>
      </c>
      <c r="N20" s="48" t="s">
        <v>138</v>
      </c>
      <c r="O20" s="135">
        <v>40</v>
      </c>
      <c r="P20" s="41"/>
      <c r="Q20" s="41"/>
      <c r="R20" s="59"/>
      <c r="S20" s="352"/>
      <c r="T20" s="223" t="s">
        <v>136</v>
      </c>
      <c r="U20" s="224"/>
      <c r="V20" s="88" t="s">
        <v>137</v>
      </c>
      <c r="W20" s="131">
        <v>20</v>
      </c>
      <c r="X20" s="41"/>
      <c r="Y20" s="41"/>
      <c r="Z20" s="42"/>
    </row>
    <row r="21" spans="1:26" ht="23.25" customHeight="1" thickBot="1">
      <c r="A21" s="215"/>
      <c r="B21" s="223">
        <v>133</v>
      </c>
      <c r="C21" s="391"/>
      <c r="D21" s="245" t="s">
        <v>285</v>
      </c>
      <c r="E21" s="246"/>
      <c r="F21" s="246"/>
      <c r="G21" s="247"/>
      <c r="H21" s="417">
        <v>430</v>
      </c>
      <c r="I21" s="418"/>
      <c r="J21" s="419"/>
      <c r="K21" s="14"/>
      <c r="L21" s="466"/>
      <c r="M21" s="125">
        <v>123</v>
      </c>
      <c r="N21" s="121" t="s">
        <v>141</v>
      </c>
      <c r="O21" s="129">
        <v>20</v>
      </c>
      <c r="P21" s="52"/>
      <c r="Q21" s="52"/>
      <c r="R21" s="60"/>
      <c r="S21" s="352"/>
      <c r="T21" s="223" t="s">
        <v>139</v>
      </c>
      <c r="U21" s="224"/>
      <c r="V21" s="88" t="s">
        <v>140</v>
      </c>
      <c r="W21" s="131">
        <v>20</v>
      </c>
      <c r="X21" s="41"/>
      <c r="Y21" s="41"/>
      <c r="Z21" s="42"/>
    </row>
    <row r="22" spans="1:26" ht="23.25" customHeight="1" thickBot="1">
      <c r="A22" s="216"/>
      <c r="B22" s="367">
        <v>137</v>
      </c>
      <c r="C22" s="445"/>
      <c r="D22" s="446" t="s">
        <v>286</v>
      </c>
      <c r="E22" s="447"/>
      <c r="F22" s="447"/>
      <c r="G22" s="448"/>
      <c r="H22" s="420">
        <v>250</v>
      </c>
      <c r="I22" s="421"/>
      <c r="J22" s="422"/>
      <c r="K22" s="14"/>
      <c r="L22" s="371" t="s">
        <v>143</v>
      </c>
      <c r="M22" s="91">
        <v>311</v>
      </c>
      <c r="N22" s="26" t="s">
        <v>144</v>
      </c>
      <c r="O22" s="130">
        <v>480</v>
      </c>
      <c r="P22" s="24"/>
      <c r="Q22" s="24"/>
      <c r="R22" s="57"/>
      <c r="S22" s="352"/>
      <c r="T22" s="449" t="s">
        <v>142</v>
      </c>
      <c r="U22" s="450"/>
      <c r="V22" s="88" t="s">
        <v>11</v>
      </c>
      <c r="W22" s="131">
        <v>100</v>
      </c>
      <c r="X22" s="41"/>
      <c r="Y22" s="41"/>
      <c r="Z22" s="42"/>
    </row>
    <row r="23" spans="1:26" ht="23.25" customHeight="1">
      <c r="A23" s="424" t="s">
        <v>147</v>
      </c>
      <c r="B23" s="364">
        <v>147</v>
      </c>
      <c r="C23" s="433"/>
      <c r="D23" s="434" t="s">
        <v>148</v>
      </c>
      <c r="E23" s="435"/>
      <c r="F23" s="435"/>
      <c r="G23" s="436"/>
      <c r="H23" s="454">
        <v>20</v>
      </c>
      <c r="I23" s="455"/>
      <c r="J23" s="456"/>
      <c r="K23" s="57"/>
      <c r="L23" s="352"/>
      <c r="M23" s="85">
        <v>312</v>
      </c>
      <c r="N23" s="44" t="s">
        <v>283</v>
      </c>
      <c r="O23" s="131">
        <v>130</v>
      </c>
      <c r="P23" s="41"/>
      <c r="Q23" s="41"/>
      <c r="R23" s="14"/>
      <c r="S23" s="214"/>
      <c r="T23" s="405" t="s">
        <v>145</v>
      </c>
      <c r="U23" s="406"/>
      <c r="V23" s="88" t="s">
        <v>146</v>
      </c>
      <c r="W23" s="131">
        <v>50</v>
      </c>
      <c r="X23" s="41"/>
      <c r="Y23" s="41"/>
      <c r="Z23" s="42"/>
    </row>
    <row r="24" spans="1:26" ht="23.25" customHeight="1">
      <c r="A24" s="425"/>
      <c r="B24" s="237">
        <v>146</v>
      </c>
      <c r="C24" s="429"/>
      <c r="D24" s="239" t="s">
        <v>151</v>
      </c>
      <c r="E24" s="240"/>
      <c r="F24" s="240"/>
      <c r="G24" s="241"/>
      <c r="H24" s="426">
        <v>20</v>
      </c>
      <c r="I24" s="427"/>
      <c r="J24" s="428"/>
      <c r="K24" s="61"/>
      <c r="L24" s="352"/>
      <c r="M24" s="85">
        <v>334</v>
      </c>
      <c r="N24" s="88" t="s">
        <v>282</v>
      </c>
      <c r="O24" s="131">
        <v>40</v>
      </c>
      <c r="P24" s="41"/>
      <c r="Q24" s="41"/>
      <c r="R24" s="14"/>
      <c r="S24" s="214"/>
      <c r="T24" s="405" t="s">
        <v>149</v>
      </c>
      <c r="U24" s="406"/>
      <c r="V24" s="88" t="s">
        <v>150</v>
      </c>
      <c r="W24" s="131">
        <v>80</v>
      </c>
      <c r="X24" s="41"/>
      <c r="Y24" s="41"/>
      <c r="Z24" s="42"/>
    </row>
    <row r="25" spans="1:26" ht="23.25" customHeight="1">
      <c r="A25" s="425"/>
      <c r="B25" s="237">
        <v>124</v>
      </c>
      <c r="C25" s="429"/>
      <c r="D25" s="239" t="s">
        <v>155</v>
      </c>
      <c r="E25" s="240"/>
      <c r="F25" s="240"/>
      <c r="G25" s="241"/>
      <c r="H25" s="426">
        <v>20</v>
      </c>
      <c r="I25" s="427"/>
      <c r="J25" s="428"/>
      <c r="K25" s="14"/>
      <c r="L25" s="123"/>
      <c r="M25" s="85">
        <v>314</v>
      </c>
      <c r="N25" s="44" t="s">
        <v>152</v>
      </c>
      <c r="O25" s="131">
        <v>310</v>
      </c>
      <c r="P25" s="41"/>
      <c r="Q25" s="41"/>
      <c r="R25" s="14"/>
      <c r="S25" s="214"/>
      <c r="T25" s="405" t="s">
        <v>153</v>
      </c>
      <c r="U25" s="406"/>
      <c r="V25" s="88" t="s">
        <v>154</v>
      </c>
      <c r="W25" s="131">
        <v>150</v>
      </c>
      <c r="X25" s="41"/>
      <c r="Y25" s="41"/>
      <c r="Z25" s="42"/>
    </row>
    <row r="26" spans="1:26" ht="23.25" customHeight="1">
      <c r="A26" s="62"/>
      <c r="B26" s="223">
        <v>125</v>
      </c>
      <c r="C26" s="391"/>
      <c r="D26" s="451" t="s">
        <v>159</v>
      </c>
      <c r="E26" s="452"/>
      <c r="F26" s="452"/>
      <c r="G26" s="453"/>
      <c r="H26" s="417">
        <v>650</v>
      </c>
      <c r="I26" s="418"/>
      <c r="J26" s="419"/>
      <c r="K26" s="14"/>
      <c r="L26" s="123"/>
      <c r="M26" s="85">
        <v>317</v>
      </c>
      <c r="N26" s="43" t="s">
        <v>156</v>
      </c>
      <c r="O26" s="131">
        <v>230</v>
      </c>
      <c r="P26" s="41"/>
      <c r="Q26" s="41"/>
      <c r="R26" s="14"/>
      <c r="S26" s="362" t="str">
        <f>TEXT(SUM(W19:W34),"[DBNum1]#,##0")</f>
        <v>八五〇</v>
      </c>
      <c r="T26" s="405" t="s">
        <v>290</v>
      </c>
      <c r="U26" s="406"/>
      <c r="V26" s="88" t="s">
        <v>293</v>
      </c>
      <c r="W26" s="131">
        <v>10</v>
      </c>
      <c r="X26" s="41"/>
      <c r="Y26" s="41"/>
      <c r="Z26" s="42"/>
    </row>
    <row r="27" spans="1:26" ht="23.25" customHeight="1">
      <c r="A27" s="215" t="str">
        <f>TEXT(SUM(H23:J30),"[DBNum1]#,##0")</f>
        <v>一,四三〇</v>
      </c>
      <c r="B27" s="223">
        <v>136</v>
      </c>
      <c r="C27" s="391"/>
      <c r="D27" s="245" t="s">
        <v>162</v>
      </c>
      <c r="E27" s="246"/>
      <c r="F27" s="246"/>
      <c r="G27" s="247"/>
      <c r="H27" s="417">
        <v>10</v>
      </c>
      <c r="I27" s="418"/>
      <c r="J27" s="419"/>
      <c r="K27" s="14"/>
      <c r="L27" s="362" t="str">
        <f>TEXT(SUM(O22:O30),"[DBNum1]#,##0")</f>
        <v>一,七七〇</v>
      </c>
      <c r="M27" s="85">
        <v>318</v>
      </c>
      <c r="N27" s="88" t="s">
        <v>160</v>
      </c>
      <c r="O27" s="131">
        <v>250</v>
      </c>
      <c r="P27" s="41"/>
      <c r="Q27" s="41"/>
      <c r="R27" s="14"/>
      <c r="S27" s="362"/>
      <c r="T27" s="405" t="s">
        <v>291</v>
      </c>
      <c r="U27" s="406"/>
      <c r="V27" s="88" t="s">
        <v>294</v>
      </c>
      <c r="W27" s="131">
        <v>20</v>
      </c>
      <c r="X27" s="41"/>
      <c r="Y27" s="41"/>
      <c r="Z27" s="42"/>
    </row>
    <row r="28" spans="1:26" ht="23.25" customHeight="1">
      <c r="A28" s="215"/>
      <c r="B28" s="223">
        <v>126</v>
      </c>
      <c r="C28" s="224"/>
      <c r="D28" s="248" t="s">
        <v>166</v>
      </c>
      <c r="E28" s="381"/>
      <c r="F28" s="381"/>
      <c r="G28" s="382"/>
      <c r="H28" s="417">
        <v>700</v>
      </c>
      <c r="I28" s="418"/>
      <c r="J28" s="419"/>
      <c r="K28" s="14"/>
      <c r="L28" s="423"/>
      <c r="M28" s="85">
        <v>322</v>
      </c>
      <c r="N28" s="44" t="s">
        <v>163</v>
      </c>
      <c r="O28" s="131">
        <v>150</v>
      </c>
      <c r="P28" s="41"/>
      <c r="Q28" s="41"/>
      <c r="R28" s="14"/>
      <c r="S28" s="362"/>
      <c r="T28" s="405" t="s">
        <v>292</v>
      </c>
      <c r="U28" s="406"/>
      <c r="V28" s="88" t="s">
        <v>295</v>
      </c>
      <c r="W28" s="131">
        <v>40</v>
      </c>
      <c r="X28" s="41"/>
      <c r="Y28" s="41"/>
      <c r="Z28" s="42"/>
    </row>
    <row r="29" spans="1:26" ht="23.25" customHeight="1">
      <c r="A29" s="215"/>
      <c r="B29" s="223">
        <v>127</v>
      </c>
      <c r="C29" s="391"/>
      <c r="D29" s="245" t="s">
        <v>169</v>
      </c>
      <c r="E29" s="246"/>
      <c r="F29" s="246"/>
      <c r="G29" s="247"/>
      <c r="H29" s="417">
        <v>10</v>
      </c>
      <c r="I29" s="418"/>
      <c r="J29" s="419"/>
      <c r="K29" s="59"/>
      <c r="L29" s="423"/>
      <c r="M29" s="85">
        <v>333</v>
      </c>
      <c r="N29" s="44" t="s">
        <v>319</v>
      </c>
      <c r="O29" s="131">
        <v>170</v>
      </c>
      <c r="P29" s="41"/>
      <c r="Q29" s="41"/>
      <c r="R29" s="14"/>
      <c r="S29" s="362"/>
      <c r="T29" s="405" t="s">
        <v>157</v>
      </c>
      <c r="U29" s="406"/>
      <c r="V29" s="88" t="s">
        <v>158</v>
      </c>
      <c r="W29" s="131">
        <v>10</v>
      </c>
      <c r="X29" s="41"/>
      <c r="Y29" s="41"/>
      <c r="Z29" s="42"/>
    </row>
    <row r="30" spans="1:26" ht="23.25" customHeight="1" thickBot="1">
      <c r="A30" s="216"/>
      <c r="B30" s="457"/>
      <c r="C30" s="458"/>
      <c r="D30" s="459"/>
      <c r="E30" s="460"/>
      <c r="F30" s="460"/>
      <c r="G30" s="461"/>
      <c r="H30" s="462"/>
      <c r="I30" s="463"/>
      <c r="J30" s="464"/>
      <c r="K30" s="46"/>
      <c r="L30" s="63"/>
      <c r="M30" s="85">
        <v>329</v>
      </c>
      <c r="N30" s="88" t="s">
        <v>170</v>
      </c>
      <c r="O30" s="131">
        <v>10</v>
      </c>
      <c r="P30" s="41"/>
      <c r="Q30" s="41"/>
      <c r="R30" s="14"/>
      <c r="S30" s="362"/>
      <c r="T30" s="405" t="s">
        <v>161</v>
      </c>
      <c r="U30" s="406"/>
      <c r="V30" s="88" t="s">
        <v>12</v>
      </c>
      <c r="W30" s="131">
        <v>130</v>
      </c>
      <c r="X30" s="41"/>
      <c r="Y30" s="41"/>
      <c r="Z30" s="42"/>
    </row>
    <row r="31" spans="1:26" ht="23.25" customHeight="1" thickBot="1">
      <c r="A31" s="424" t="s">
        <v>341</v>
      </c>
      <c r="B31" s="237">
        <v>107</v>
      </c>
      <c r="C31" s="429"/>
      <c r="D31" s="239" t="s">
        <v>8</v>
      </c>
      <c r="E31" s="240"/>
      <c r="F31" s="240"/>
      <c r="G31" s="241"/>
      <c r="H31" s="426">
        <v>200</v>
      </c>
      <c r="I31" s="427"/>
      <c r="J31" s="428"/>
      <c r="K31" s="14"/>
      <c r="L31" s="116"/>
      <c r="M31" s="201" t="s">
        <v>321</v>
      </c>
      <c r="N31" s="202"/>
      <c r="O31" s="202"/>
      <c r="P31" s="202"/>
      <c r="Q31" s="202"/>
      <c r="R31" s="203"/>
      <c r="S31" s="362"/>
      <c r="T31" s="405" t="s">
        <v>164</v>
      </c>
      <c r="U31" s="406"/>
      <c r="V31" s="88" t="s">
        <v>165</v>
      </c>
      <c r="W31" s="131">
        <v>30</v>
      </c>
      <c r="X31" s="41"/>
      <c r="Y31" s="41"/>
      <c r="Z31" s="67"/>
    </row>
    <row r="32" spans="1:26" ht="23.25" customHeight="1">
      <c r="A32" s="425"/>
      <c r="B32" s="223">
        <v>169</v>
      </c>
      <c r="C32" s="391"/>
      <c r="D32" s="245" t="s">
        <v>173</v>
      </c>
      <c r="E32" s="246"/>
      <c r="F32" s="246"/>
      <c r="G32" s="247"/>
      <c r="H32" s="417">
        <v>30</v>
      </c>
      <c r="I32" s="418"/>
      <c r="J32" s="419"/>
      <c r="K32" s="14"/>
      <c r="L32" s="371" t="s">
        <v>343</v>
      </c>
      <c r="M32" s="200">
        <v>321</v>
      </c>
      <c r="N32" s="88" t="s">
        <v>10</v>
      </c>
      <c r="O32" s="131">
        <v>80</v>
      </c>
      <c r="P32" s="41"/>
      <c r="Q32" s="41"/>
      <c r="R32" s="14"/>
      <c r="S32" s="362"/>
      <c r="T32" s="405" t="s">
        <v>167</v>
      </c>
      <c r="U32" s="406"/>
      <c r="V32" s="88" t="s">
        <v>168</v>
      </c>
      <c r="W32" s="131">
        <v>10</v>
      </c>
      <c r="X32" s="41"/>
      <c r="Y32" s="41"/>
      <c r="Z32" s="67"/>
    </row>
    <row r="33" spans="1:26" ht="23.25" customHeight="1">
      <c r="A33" s="425"/>
      <c r="B33" s="223">
        <v>108</v>
      </c>
      <c r="C33" s="391"/>
      <c r="D33" s="245" t="s">
        <v>175</v>
      </c>
      <c r="E33" s="246"/>
      <c r="F33" s="246"/>
      <c r="G33" s="247"/>
      <c r="H33" s="417">
        <v>20</v>
      </c>
      <c r="I33" s="418"/>
      <c r="J33" s="419"/>
      <c r="K33" s="14"/>
      <c r="L33" s="352"/>
      <c r="M33" s="200">
        <v>350</v>
      </c>
      <c r="N33" s="88" t="s">
        <v>174</v>
      </c>
      <c r="O33" s="131">
        <v>10</v>
      </c>
      <c r="P33" s="41"/>
      <c r="Q33" s="41"/>
      <c r="R33" s="14"/>
      <c r="S33" s="362"/>
      <c r="T33" s="405" t="s">
        <v>171</v>
      </c>
      <c r="U33" s="406"/>
      <c r="V33" s="65" t="s">
        <v>172</v>
      </c>
      <c r="W33" s="66">
        <v>40</v>
      </c>
      <c r="X33" s="41"/>
      <c r="Y33" s="41"/>
      <c r="Z33" s="113"/>
    </row>
    <row r="34" spans="1:26" ht="23.25" customHeight="1">
      <c r="A34" s="215" t="str">
        <f>TEXT(SUM(H31:J36),"[DBNum1]#,##0")</f>
        <v>一,七三〇</v>
      </c>
      <c r="B34" s="223">
        <v>109</v>
      </c>
      <c r="C34" s="224"/>
      <c r="D34" s="245" t="s">
        <v>178</v>
      </c>
      <c r="E34" s="246"/>
      <c r="F34" s="246"/>
      <c r="G34" s="247"/>
      <c r="H34" s="417">
        <v>150</v>
      </c>
      <c r="I34" s="418"/>
      <c r="J34" s="419"/>
      <c r="K34" s="14"/>
      <c r="L34" s="352"/>
      <c r="M34" s="200">
        <v>323</v>
      </c>
      <c r="N34" s="88" t="s">
        <v>176</v>
      </c>
      <c r="O34" s="131">
        <v>100</v>
      </c>
      <c r="P34" s="41"/>
      <c r="Q34" s="41"/>
      <c r="R34" s="14"/>
      <c r="S34" s="64"/>
      <c r="T34" s="405"/>
      <c r="U34" s="406"/>
      <c r="V34" s="65"/>
      <c r="W34" s="66"/>
      <c r="X34" s="70"/>
      <c r="Y34" s="70"/>
      <c r="Z34" s="68"/>
    </row>
    <row r="35" spans="1:26" ht="23.25" customHeight="1">
      <c r="A35" s="215"/>
      <c r="B35" s="223">
        <v>110</v>
      </c>
      <c r="C35" s="224"/>
      <c r="D35" s="245" t="s">
        <v>179</v>
      </c>
      <c r="E35" s="246"/>
      <c r="F35" s="246"/>
      <c r="G35" s="247"/>
      <c r="H35" s="417">
        <v>430</v>
      </c>
      <c r="I35" s="418"/>
      <c r="J35" s="419"/>
      <c r="K35" s="14"/>
      <c r="L35" s="465" t="str">
        <f>TEXT(SUM(O32:O37),"[DBNum1]#,##0")</f>
        <v>二五〇</v>
      </c>
      <c r="M35" s="198">
        <v>332</v>
      </c>
      <c r="N35" s="117" t="s">
        <v>284</v>
      </c>
      <c r="O35" s="131">
        <v>40</v>
      </c>
      <c r="P35" s="41"/>
      <c r="Q35" s="41"/>
      <c r="R35" s="14"/>
      <c r="S35" s="64"/>
      <c r="T35" s="223"/>
      <c r="U35" s="224"/>
      <c r="V35" s="69"/>
      <c r="W35" s="66"/>
      <c r="X35" s="41"/>
      <c r="Y35" s="41"/>
      <c r="Z35" s="68"/>
    </row>
    <row r="36" spans="1:26" ht="23.25" customHeight="1">
      <c r="A36" s="215"/>
      <c r="B36" s="367">
        <v>140</v>
      </c>
      <c r="C36" s="445"/>
      <c r="D36" s="446" t="s">
        <v>181</v>
      </c>
      <c r="E36" s="447"/>
      <c r="F36" s="447"/>
      <c r="G36" s="448"/>
      <c r="H36" s="420">
        <v>900</v>
      </c>
      <c r="I36" s="421"/>
      <c r="J36" s="422"/>
      <c r="K36" s="208"/>
      <c r="L36" s="465"/>
      <c r="M36" s="199">
        <v>373</v>
      </c>
      <c r="N36" s="121" t="s">
        <v>180</v>
      </c>
      <c r="O36" s="71">
        <v>20</v>
      </c>
      <c r="P36" s="52"/>
      <c r="Q36" s="52"/>
      <c r="R36" s="53"/>
      <c r="S36" s="64"/>
      <c r="T36" s="223"/>
      <c r="U36" s="224"/>
      <c r="V36" s="69" t="s">
        <v>177</v>
      </c>
      <c r="W36" s="66">
        <f>SUM(H11:J37,O11:O37,W11:W34)</f>
        <v>17620</v>
      </c>
      <c r="X36" s="41"/>
      <c r="Y36" s="41"/>
      <c r="Z36" s="68"/>
    </row>
    <row r="37" spans="1:26" ht="23.25" customHeight="1" thickBot="1">
      <c r="A37" s="209"/>
      <c r="B37" s="229"/>
      <c r="C37" s="407"/>
      <c r="D37" s="366"/>
      <c r="E37" s="232"/>
      <c r="F37" s="232"/>
      <c r="G37" s="233"/>
      <c r="H37" s="469"/>
      <c r="I37" s="470"/>
      <c r="J37" s="471"/>
      <c r="K37" s="108"/>
      <c r="L37" s="206"/>
      <c r="M37" s="119"/>
      <c r="N37" s="127"/>
      <c r="O37" s="107"/>
      <c r="P37" s="32"/>
      <c r="Q37" s="32"/>
      <c r="R37" s="108"/>
      <c r="S37" s="72"/>
      <c r="T37" s="229"/>
      <c r="U37" s="230"/>
      <c r="V37" s="204"/>
      <c r="W37" s="54"/>
      <c r="X37" s="54"/>
      <c r="Y37" s="54"/>
      <c r="Z37" s="205"/>
    </row>
    <row r="38" spans="1:26" ht="14.25" customHeight="1">
      <c r="A38" s="184" t="s">
        <v>96</v>
      </c>
      <c r="I38" s="73"/>
      <c r="J38" s="73"/>
      <c r="K38" s="73"/>
      <c r="L38" s="74"/>
      <c r="M38" s="73"/>
      <c r="N38" s="39"/>
      <c r="O38" s="39"/>
      <c r="P38" s="39"/>
      <c r="Q38" s="39"/>
      <c r="R38" s="39"/>
      <c r="S38" s="39"/>
      <c r="T38" s="39"/>
      <c r="U38" s="39"/>
      <c r="V38" s="39"/>
      <c r="W38" s="468">
        <v>44986</v>
      </c>
      <c r="X38" s="468"/>
      <c r="Y38" s="468"/>
      <c r="Z38" s="468"/>
    </row>
    <row r="39" spans="1:26" ht="14.25" customHeight="1">
      <c r="A39" s="185" t="s">
        <v>302</v>
      </c>
    </row>
  </sheetData>
  <mergeCells count="168">
    <mergeCell ref="A34:A36"/>
    <mergeCell ref="A31:A33"/>
    <mergeCell ref="L20:L21"/>
    <mergeCell ref="L18:L19"/>
    <mergeCell ref="L35:L36"/>
    <mergeCell ref="L32:L34"/>
    <mergeCell ref="S26:S33"/>
    <mergeCell ref="S19:S22"/>
    <mergeCell ref="W38:Z38"/>
    <mergeCell ref="B35:C35"/>
    <mergeCell ref="D35:G35"/>
    <mergeCell ref="H35:J35"/>
    <mergeCell ref="T36:U36"/>
    <mergeCell ref="B36:C36"/>
    <mergeCell ref="D36:G36"/>
    <mergeCell ref="H36:J36"/>
    <mergeCell ref="T37:U37"/>
    <mergeCell ref="B37:C37"/>
    <mergeCell ref="D37:G37"/>
    <mergeCell ref="H37:J37"/>
    <mergeCell ref="T32:U32"/>
    <mergeCell ref="B32:C32"/>
    <mergeCell ref="D32:G32"/>
    <mergeCell ref="H32:J32"/>
    <mergeCell ref="T33:U33"/>
    <mergeCell ref="B33:C33"/>
    <mergeCell ref="D33:G33"/>
    <mergeCell ref="H33:J33"/>
    <mergeCell ref="T34:U34"/>
    <mergeCell ref="B34:C34"/>
    <mergeCell ref="D34:G34"/>
    <mergeCell ref="H34:J34"/>
    <mergeCell ref="T35:U35"/>
    <mergeCell ref="T30:U30"/>
    <mergeCell ref="B30:C30"/>
    <mergeCell ref="D30:G30"/>
    <mergeCell ref="H30:J30"/>
    <mergeCell ref="T31:U31"/>
    <mergeCell ref="A27:A30"/>
    <mergeCell ref="B27:C27"/>
    <mergeCell ref="D27:G27"/>
    <mergeCell ref="H27:J27"/>
    <mergeCell ref="T28:U28"/>
    <mergeCell ref="B28:C28"/>
    <mergeCell ref="D28:G28"/>
    <mergeCell ref="H28:J28"/>
    <mergeCell ref="T29:U29"/>
    <mergeCell ref="B29:C29"/>
    <mergeCell ref="B31:C31"/>
    <mergeCell ref="D31:G31"/>
    <mergeCell ref="H31:J31"/>
    <mergeCell ref="D29:G29"/>
    <mergeCell ref="H29:J29"/>
    <mergeCell ref="T27:U27"/>
    <mergeCell ref="T26:U26"/>
    <mergeCell ref="A20:A22"/>
    <mergeCell ref="T19:U19"/>
    <mergeCell ref="B22:C22"/>
    <mergeCell ref="D22:G22"/>
    <mergeCell ref="H22:J22"/>
    <mergeCell ref="T22:U22"/>
    <mergeCell ref="B26:C26"/>
    <mergeCell ref="D26:G26"/>
    <mergeCell ref="B20:C20"/>
    <mergeCell ref="D20:G20"/>
    <mergeCell ref="H20:J20"/>
    <mergeCell ref="T20:U20"/>
    <mergeCell ref="B21:C21"/>
    <mergeCell ref="D21:G21"/>
    <mergeCell ref="H21:J21"/>
    <mergeCell ref="T21:U21"/>
    <mergeCell ref="B19:C19"/>
    <mergeCell ref="D19:G19"/>
    <mergeCell ref="B23:C23"/>
    <mergeCell ref="D23:G23"/>
    <mergeCell ref="H23:J23"/>
    <mergeCell ref="T24:U24"/>
    <mergeCell ref="B24:C24"/>
    <mergeCell ref="T25:U25"/>
    <mergeCell ref="B25:C25"/>
    <mergeCell ref="L22:L24"/>
    <mergeCell ref="T23:U23"/>
    <mergeCell ref="H15:J15"/>
    <mergeCell ref="A17:A19"/>
    <mergeCell ref="T16:U16"/>
    <mergeCell ref="B16:C16"/>
    <mergeCell ref="D16:G16"/>
    <mergeCell ref="H16:J16"/>
    <mergeCell ref="T17:U17"/>
    <mergeCell ref="S14:S18"/>
    <mergeCell ref="T14:U14"/>
    <mergeCell ref="B14:C14"/>
    <mergeCell ref="D14:G14"/>
    <mergeCell ref="H14:J14"/>
    <mergeCell ref="T15:U15"/>
    <mergeCell ref="L14:L17"/>
    <mergeCell ref="B17:C17"/>
    <mergeCell ref="D17:G17"/>
    <mergeCell ref="H17:J17"/>
    <mergeCell ref="T18:U18"/>
    <mergeCell ref="B18:C18"/>
    <mergeCell ref="D18:G18"/>
    <mergeCell ref="H18:J18"/>
    <mergeCell ref="H19:J19"/>
    <mergeCell ref="H26:J26"/>
    <mergeCell ref="L27:L29"/>
    <mergeCell ref="A23:A25"/>
    <mergeCell ref="D25:G25"/>
    <mergeCell ref="H25:J25"/>
    <mergeCell ref="D24:G24"/>
    <mergeCell ref="H24:J24"/>
    <mergeCell ref="A9:B9"/>
    <mergeCell ref="J9:M9"/>
    <mergeCell ref="N9:O9"/>
    <mergeCell ref="R9:T9"/>
    <mergeCell ref="U9:V9"/>
    <mergeCell ref="J8:M8"/>
    <mergeCell ref="N8:O8"/>
    <mergeCell ref="R8:T8"/>
    <mergeCell ref="U8:V8"/>
    <mergeCell ref="A12:A13"/>
    <mergeCell ref="B10:C10"/>
    <mergeCell ref="D10:G10"/>
    <mergeCell ref="H10:J10"/>
    <mergeCell ref="A15:A16"/>
    <mergeCell ref="B15:C15"/>
    <mergeCell ref="D15:G15"/>
    <mergeCell ref="W10:Y10"/>
    <mergeCell ref="B11:C11"/>
    <mergeCell ref="D11:G11"/>
    <mergeCell ref="H11:J11"/>
    <mergeCell ref="L11:L13"/>
    <mergeCell ref="S11:S13"/>
    <mergeCell ref="T11:U11"/>
    <mergeCell ref="B12:C12"/>
    <mergeCell ref="D12:G12"/>
    <mergeCell ref="H12:J12"/>
    <mergeCell ref="T12:U12"/>
    <mergeCell ref="B13:C13"/>
    <mergeCell ref="D13:G13"/>
    <mergeCell ref="H13:J13"/>
    <mergeCell ref="T13:U13"/>
    <mergeCell ref="T10:U10"/>
    <mergeCell ref="O10:Q10"/>
    <mergeCell ref="W7:Z9"/>
    <mergeCell ref="A8:B8"/>
    <mergeCell ref="O2:S2"/>
    <mergeCell ref="T2:Z2"/>
    <mergeCell ref="A3:G3"/>
    <mergeCell ref="H3:I3"/>
    <mergeCell ref="J3:N3"/>
    <mergeCell ref="O3:S3"/>
    <mergeCell ref="T3:Z3"/>
    <mergeCell ref="A4:G6"/>
    <mergeCell ref="H4:I4"/>
    <mergeCell ref="J4:N5"/>
    <mergeCell ref="O4:S5"/>
    <mergeCell ref="T4:Z5"/>
    <mergeCell ref="H5:I6"/>
    <mergeCell ref="J6:N6"/>
    <mergeCell ref="O6:S6"/>
    <mergeCell ref="T6:Z6"/>
    <mergeCell ref="C7:I7"/>
    <mergeCell ref="G8:H8"/>
    <mergeCell ref="G9:H9"/>
    <mergeCell ref="A7:B7"/>
    <mergeCell ref="J7:O7"/>
    <mergeCell ref="R7:V7"/>
  </mergeCells>
  <phoneticPr fontId="4"/>
  <dataValidations count="10">
    <dataValidation type="whole" errorStyle="warning" allowBlank="1" showInputMessage="1" showErrorMessage="1" errorTitle="定数オーバー!!!" error="定数オーバーです。_x000a__x000a_定数オーバー可→【はい(Y)】_x000a_修正→【いいえ(N)】【キャンセル】" sqref="Z34" xr:uid="{191BAC4E-2D66-454E-B3F0-9DDA9680EB6D}">
      <formula1>0</formula1>
      <formula2>W34</formula2>
    </dataValidation>
    <dataValidation type="whole" errorStyle="warning" imeMode="off" allowBlank="1" showInputMessage="1" showErrorMessage="1" errorTitle="定数オーバー!!!" error="定数オーバーです。_x000a__x000a_定数オーバー可→【はい(Y)】_x000a_修正→【いいえ(N)】【キャンセル】" sqref="Z11:Z33 R11:R30 R32:R37 K11:K37" xr:uid="{A5B33CF0-731F-45F6-890F-402E2C87F470}">
      <formula1>0</formula1>
      <formula2>H11</formula2>
    </dataValidation>
    <dataValidation imeMode="off" allowBlank="1" showInputMessage="1" showErrorMessage="1" sqref="H11:J37 O32:O37 O11:O30 W11:W37" xr:uid="{82C8B3EB-9830-42DB-A43F-8C67A9130913}"/>
    <dataValidation type="list" allowBlank="1" showInputMessage="1" showErrorMessage="1" sqref="D8" xr:uid="{032B6E95-E84D-41C8-AEC7-A3C400E9C6C6}">
      <formula1>"2,②"</formula1>
    </dataValidation>
    <dataValidation type="list" allowBlank="1" showInputMessage="1" showErrorMessage="1" sqref="C8" xr:uid="{0C39A057-CF8D-468C-A6B1-5C31D1549C3B}">
      <formula1>"1,①"</formula1>
    </dataValidation>
    <dataValidation type="list" allowBlank="1" showInputMessage="1" showErrorMessage="1" sqref="E8" xr:uid="{F9AD8514-4228-49A4-B18D-2D99AED399E2}">
      <formula1>"3,③"</formula1>
    </dataValidation>
    <dataValidation type="list" allowBlank="1" showInputMessage="1" showErrorMessage="1" sqref="F8" xr:uid="{81715E72-A2FA-4A83-A795-605D718514FC}">
      <formula1>"4,④"</formula1>
    </dataValidation>
    <dataValidation type="list" allowBlank="1" showInputMessage="1" showErrorMessage="1" sqref="G8:H8" xr:uid="{800287D0-1EEF-4C1D-8DDC-FDE532B749B4}">
      <formula1>"5,⑤"</formula1>
    </dataValidation>
    <dataValidation type="list" allowBlank="1" showInputMessage="1" showErrorMessage="1" sqref="I8" xr:uid="{0DE49166-86D8-4E47-97A4-EBCE3158C13F}">
      <formula1>"6,⑥"</formula1>
    </dataValidation>
    <dataValidation type="whole" errorStyle="warning" imeMode="off" allowBlank="1" showInputMessage="1" showErrorMessage="1" errorTitle="定数オーバー!!!" error="定数オーバーです。_x000a__x000a_定数オーバー可→【はい(Y)】_x000a_修正→【いいえ(N)】【キャンセル】" sqref="Z35:Z37" xr:uid="{EFA03524-B189-448F-BA2E-FBEB071E4972}">
      <formula1>0</formula1>
      <formula2>W36</formula2>
    </dataValidation>
  </dataValidations>
  <printOptions horizontalCentered="1" verticalCentered="1"/>
  <pageMargins left="0" right="0" top="0.31496062992125984" bottom="0.23622047244094491" header="0.59055118110236227" footer="0.51181102362204722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39"/>
  <sheetViews>
    <sheetView showGridLines="0" showZeros="0" zoomScale="85" zoomScaleNormal="85" zoomScaleSheetLayoutView="85" workbookViewId="0">
      <selection activeCell="C8" sqref="C8"/>
    </sheetView>
  </sheetViews>
  <sheetFormatPr defaultRowHeight="13.5"/>
  <cols>
    <col min="1" max="1" width="3" style="1" customWidth="1"/>
    <col min="2" max="6" width="2.875" style="1" customWidth="1"/>
    <col min="7" max="8" width="1.5" style="1" customWidth="1"/>
    <col min="9" max="9" width="2.875" style="1" customWidth="1"/>
    <col min="10" max="10" width="2.75" style="1" customWidth="1"/>
    <col min="11" max="11" width="8.625" style="1" customWidth="1"/>
    <col min="12" max="12" width="3" style="1" customWidth="1"/>
    <col min="13" max="13" width="5.375" style="1" customWidth="1"/>
    <col min="14" max="14" width="10.125" style="1" customWidth="1"/>
    <col min="15" max="15" width="7.625" style="1" customWidth="1"/>
    <col min="16" max="17" width="7.125" style="1" hidden="1" customWidth="1"/>
    <col min="18" max="18" width="8.625" style="1" customWidth="1"/>
    <col min="19" max="19" width="3" style="1" customWidth="1"/>
    <col min="20" max="20" width="2.875" style="1" customWidth="1"/>
    <col min="21" max="21" width="3" style="1" customWidth="1"/>
    <col min="22" max="22" width="10.125" style="1" customWidth="1"/>
    <col min="23" max="23" width="7.625" style="1" customWidth="1"/>
    <col min="24" max="25" width="7.625" style="1" hidden="1" customWidth="1"/>
    <col min="26" max="26" width="8.625" style="1" customWidth="1"/>
    <col min="27" max="16384" width="9" style="1"/>
  </cols>
  <sheetData>
    <row r="1" spans="1:26" ht="38.25" customHeight="1" thickBot="1">
      <c r="K1" s="2" t="s">
        <v>234</v>
      </c>
    </row>
    <row r="2" spans="1:26" ht="25.5" customHeight="1" thickBot="1">
      <c r="A2" s="3" t="s">
        <v>233</v>
      </c>
      <c r="B2" s="3"/>
      <c r="C2" s="3"/>
      <c r="D2" s="3"/>
      <c r="E2" s="3"/>
      <c r="F2" s="3"/>
      <c r="G2" s="4"/>
      <c r="H2" s="4"/>
      <c r="I2" s="5"/>
      <c r="J2" s="6"/>
      <c r="K2" s="6"/>
      <c r="L2" s="6"/>
      <c r="M2" s="6"/>
      <c r="N2" s="6"/>
      <c r="O2" s="249" t="s">
        <v>26</v>
      </c>
      <c r="P2" s="250"/>
      <c r="Q2" s="250"/>
      <c r="R2" s="250"/>
      <c r="S2" s="251"/>
      <c r="T2" s="252"/>
      <c r="U2" s="253"/>
      <c r="V2" s="253"/>
      <c r="W2" s="253"/>
      <c r="X2" s="253"/>
      <c r="Y2" s="253"/>
      <c r="Z2" s="254"/>
    </row>
    <row r="3" spans="1:26" ht="16.5" customHeight="1">
      <c r="A3" s="249" t="s">
        <v>27</v>
      </c>
      <c r="B3" s="250"/>
      <c r="C3" s="250"/>
      <c r="D3" s="250"/>
      <c r="E3" s="250"/>
      <c r="F3" s="250"/>
      <c r="G3" s="251"/>
      <c r="H3" s="276" t="s">
        <v>28</v>
      </c>
      <c r="I3" s="277"/>
      <c r="J3" s="278" t="s">
        <v>29</v>
      </c>
      <c r="K3" s="250"/>
      <c r="L3" s="250"/>
      <c r="M3" s="250"/>
      <c r="N3" s="251"/>
      <c r="O3" s="266" t="s">
        <v>30</v>
      </c>
      <c r="P3" s="282"/>
      <c r="Q3" s="282"/>
      <c r="R3" s="282"/>
      <c r="S3" s="267"/>
      <c r="T3" s="266" t="s">
        <v>31</v>
      </c>
      <c r="U3" s="282"/>
      <c r="V3" s="282"/>
      <c r="W3" s="282"/>
      <c r="X3" s="282"/>
      <c r="Y3" s="282"/>
      <c r="Z3" s="283"/>
    </row>
    <row r="4" spans="1:26" ht="16.5" customHeight="1">
      <c r="A4" s="284"/>
      <c r="B4" s="285"/>
      <c r="C4" s="285"/>
      <c r="D4" s="285"/>
      <c r="E4" s="285"/>
      <c r="F4" s="285"/>
      <c r="G4" s="286"/>
      <c r="H4" s="293" t="s">
        <v>232</v>
      </c>
      <c r="I4" s="294"/>
      <c r="J4" s="295"/>
      <c r="K4" s="296"/>
      <c r="L4" s="296"/>
      <c r="M4" s="296"/>
      <c r="N4" s="297"/>
      <c r="O4" s="301"/>
      <c r="P4" s="302"/>
      <c r="Q4" s="302"/>
      <c r="R4" s="302"/>
      <c r="S4" s="303"/>
      <c r="T4" s="307"/>
      <c r="U4" s="308"/>
      <c r="V4" s="308"/>
      <c r="W4" s="308"/>
      <c r="X4" s="308"/>
      <c r="Y4" s="308"/>
      <c r="Z4" s="309"/>
    </row>
    <row r="5" spans="1:26" ht="18.75" customHeight="1">
      <c r="A5" s="287"/>
      <c r="B5" s="288"/>
      <c r="C5" s="288"/>
      <c r="D5" s="288"/>
      <c r="E5" s="288"/>
      <c r="F5" s="288"/>
      <c r="G5" s="289"/>
      <c r="H5" s="313" t="s">
        <v>33</v>
      </c>
      <c r="I5" s="314"/>
      <c r="J5" s="298"/>
      <c r="K5" s="299"/>
      <c r="L5" s="299"/>
      <c r="M5" s="299"/>
      <c r="N5" s="300"/>
      <c r="O5" s="304"/>
      <c r="P5" s="305"/>
      <c r="Q5" s="305"/>
      <c r="R5" s="305"/>
      <c r="S5" s="306"/>
      <c r="T5" s="310"/>
      <c r="U5" s="311"/>
      <c r="V5" s="311"/>
      <c r="W5" s="311"/>
      <c r="X5" s="311"/>
      <c r="Y5" s="311"/>
      <c r="Z5" s="312"/>
    </row>
    <row r="6" spans="1:26" ht="35.25" customHeight="1">
      <c r="A6" s="290"/>
      <c r="B6" s="291"/>
      <c r="C6" s="291"/>
      <c r="D6" s="291"/>
      <c r="E6" s="291"/>
      <c r="F6" s="291"/>
      <c r="G6" s="292"/>
      <c r="H6" s="315"/>
      <c r="I6" s="316"/>
      <c r="J6" s="317"/>
      <c r="K6" s="318"/>
      <c r="L6" s="318"/>
      <c r="M6" s="318"/>
      <c r="N6" s="319"/>
      <c r="O6" s="320"/>
      <c r="P6" s="321"/>
      <c r="Q6" s="321"/>
      <c r="R6" s="321"/>
      <c r="S6" s="322"/>
      <c r="T6" s="320"/>
      <c r="U6" s="321"/>
      <c r="V6" s="321"/>
      <c r="W6" s="321"/>
      <c r="X6" s="321"/>
      <c r="Y6" s="321"/>
      <c r="Z6" s="323"/>
    </row>
    <row r="7" spans="1:26" ht="16.5" customHeight="1">
      <c r="A7" s="324" t="s">
        <v>34</v>
      </c>
      <c r="B7" s="334"/>
      <c r="C7" s="333" t="s">
        <v>332</v>
      </c>
      <c r="D7" s="325"/>
      <c r="E7" s="325"/>
      <c r="F7" s="325"/>
      <c r="G7" s="325"/>
      <c r="H7" s="325"/>
      <c r="I7" s="334"/>
      <c r="J7" s="279" t="s">
        <v>231</v>
      </c>
      <c r="K7" s="280"/>
      <c r="L7" s="280"/>
      <c r="M7" s="280"/>
      <c r="N7" s="280"/>
      <c r="O7" s="281"/>
      <c r="P7" s="7"/>
      <c r="Q7" s="7"/>
      <c r="R7" s="279" t="s">
        <v>230</v>
      </c>
      <c r="S7" s="280"/>
      <c r="T7" s="280"/>
      <c r="U7" s="280"/>
      <c r="V7" s="281"/>
      <c r="W7" s="255"/>
      <c r="X7" s="256"/>
      <c r="Y7" s="256"/>
      <c r="Z7" s="257"/>
    </row>
    <row r="8" spans="1:26" ht="15.75" customHeight="1">
      <c r="A8" s="326">
        <v>2</v>
      </c>
      <c r="B8" s="388"/>
      <c r="C8" s="210">
        <v>1</v>
      </c>
      <c r="D8" s="210">
        <v>2</v>
      </c>
      <c r="E8" s="210">
        <v>3</v>
      </c>
      <c r="F8" s="210">
        <v>4</v>
      </c>
      <c r="G8" s="335">
        <v>5</v>
      </c>
      <c r="H8" s="335"/>
      <c r="I8" s="210">
        <v>6</v>
      </c>
      <c r="J8" s="266" t="s">
        <v>229</v>
      </c>
      <c r="K8" s="282"/>
      <c r="L8" s="282"/>
      <c r="M8" s="267"/>
      <c r="N8" s="266" t="s">
        <v>228</v>
      </c>
      <c r="O8" s="267"/>
      <c r="P8" s="8"/>
      <c r="Q8" s="8"/>
      <c r="R8" s="266" t="s">
        <v>229</v>
      </c>
      <c r="S8" s="282"/>
      <c r="T8" s="267"/>
      <c r="U8" s="266" t="s">
        <v>228</v>
      </c>
      <c r="V8" s="267"/>
      <c r="W8" s="258"/>
      <c r="X8" s="259"/>
      <c r="Y8" s="259"/>
      <c r="Z8" s="260"/>
    </row>
    <row r="9" spans="1:26" ht="52.5" customHeight="1" thickBot="1">
      <c r="A9" s="328" t="s">
        <v>104</v>
      </c>
      <c r="B9" s="411"/>
      <c r="C9" s="211" t="s">
        <v>333</v>
      </c>
      <c r="D9" s="211" t="s">
        <v>338</v>
      </c>
      <c r="E9" s="211" t="s">
        <v>334</v>
      </c>
      <c r="F9" s="211" t="s">
        <v>337</v>
      </c>
      <c r="G9" s="336" t="s">
        <v>335</v>
      </c>
      <c r="H9" s="336"/>
      <c r="I9" s="211" t="s">
        <v>336</v>
      </c>
      <c r="J9" s="513">
        <f>SUM(K11:K37,R11:R37,Z11:Z12)</f>
        <v>0</v>
      </c>
      <c r="K9" s="514"/>
      <c r="L9" s="514"/>
      <c r="M9" s="515"/>
      <c r="N9" s="271"/>
      <c r="O9" s="272"/>
      <c r="P9" s="9"/>
      <c r="Q9" s="9"/>
      <c r="R9" s="412"/>
      <c r="S9" s="413"/>
      <c r="T9" s="414"/>
      <c r="U9" s="415"/>
      <c r="V9" s="416"/>
      <c r="W9" s="261"/>
      <c r="X9" s="262"/>
      <c r="Y9" s="262"/>
      <c r="Z9" s="263"/>
    </row>
    <row r="10" spans="1:26" ht="17.25" customHeight="1">
      <c r="A10" s="10"/>
      <c r="B10" s="356" t="s">
        <v>40</v>
      </c>
      <c r="C10" s="357"/>
      <c r="D10" s="358" t="s">
        <v>227</v>
      </c>
      <c r="E10" s="359"/>
      <c r="F10" s="359"/>
      <c r="G10" s="360"/>
      <c r="H10" s="268" t="s">
        <v>226</v>
      </c>
      <c r="I10" s="269"/>
      <c r="J10" s="270"/>
      <c r="K10" s="104" t="s">
        <v>43</v>
      </c>
      <c r="L10" s="11"/>
      <c r="M10" s="105" t="s">
        <v>40</v>
      </c>
      <c r="N10" s="104" t="s">
        <v>227</v>
      </c>
      <c r="O10" s="268" t="s">
        <v>226</v>
      </c>
      <c r="P10" s="269"/>
      <c r="Q10" s="270"/>
      <c r="R10" s="104" t="s">
        <v>43</v>
      </c>
      <c r="S10" s="12"/>
      <c r="T10" s="356" t="s">
        <v>40</v>
      </c>
      <c r="U10" s="357"/>
      <c r="V10" s="104" t="s">
        <v>227</v>
      </c>
      <c r="W10" s="103" t="s">
        <v>226</v>
      </c>
      <c r="X10" s="103"/>
      <c r="Y10" s="103"/>
      <c r="Z10" s="13" t="s">
        <v>43</v>
      </c>
    </row>
    <row r="11" spans="1:26" ht="23.25" customHeight="1">
      <c r="A11" s="509" t="s">
        <v>225</v>
      </c>
      <c r="B11" s="341">
        <v>410</v>
      </c>
      <c r="C11" s="342"/>
      <c r="D11" s="485" t="s">
        <v>224</v>
      </c>
      <c r="E11" s="486"/>
      <c r="F11" s="486"/>
      <c r="G11" s="487"/>
      <c r="H11" s="506">
        <v>1030</v>
      </c>
      <c r="I11" s="507"/>
      <c r="J11" s="508"/>
      <c r="K11" s="95"/>
      <c r="L11" s="99"/>
      <c r="M11" s="85">
        <v>815</v>
      </c>
      <c r="N11" s="88" t="s">
        <v>222</v>
      </c>
      <c r="O11" s="87">
        <v>20</v>
      </c>
      <c r="P11" s="102"/>
      <c r="Q11" s="102"/>
      <c r="R11" s="101"/>
      <c r="S11" s="476"/>
      <c r="T11" s="497"/>
      <c r="U11" s="498"/>
      <c r="V11" s="94"/>
      <c r="W11" s="65"/>
      <c r="X11" s="65"/>
      <c r="Y11" s="65"/>
      <c r="Z11" s="90"/>
    </row>
    <row r="12" spans="1:26" ht="23.25" customHeight="1">
      <c r="A12" s="425"/>
      <c r="B12" s="223">
        <v>411</v>
      </c>
      <c r="C12" s="224"/>
      <c r="D12" s="502" t="s">
        <v>223</v>
      </c>
      <c r="E12" s="443"/>
      <c r="F12" s="443"/>
      <c r="G12" s="444"/>
      <c r="H12" s="488">
        <v>570</v>
      </c>
      <c r="I12" s="489"/>
      <c r="J12" s="490"/>
      <c r="K12" s="95"/>
      <c r="L12" s="99"/>
      <c r="M12" s="114">
        <v>801</v>
      </c>
      <c r="N12" s="117" t="s">
        <v>221</v>
      </c>
      <c r="O12" s="139">
        <v>230</v>
      </c>
      <c r="P12" s="137"/>
      <c r="Q12" s="137"/>
      <c r="R12" s="138"/>
      <c r="S12" s="477"/>
      <c r="T12" s="472"/>
      <c r="U12" s="473"/>
      <c r="V12" s="94"/>
      <c r="W12" s="65"/>
      <c r="X12" s="65"/>
      <c r="Y12" s="65"/>
      <c r="Z12" s="100"/>
    </row>
    <row r="13" spans="1:26" ht="23.25" customHeight="1" thickBot="1">
      <c r="A13" s="215" t="str">
        <f>TEXT(SUM(H11:J15),"[DBNum1]#,##0")</f>
        <v>一,六三〇</v>
      </c>
      <c r="B13" s="223">
        <v>445</v>
      </c>
      <c r="C13" s="224"/>
      <c r="D13" s="245" t="s">
        <v>339</v>
      </c>
      <c r="E13" s="246"/>
      <c r="F13" s="246"/>
      <c r="G13" s="247"/>
      <c r="H13" s="491">
        <v>10</v>
      </c>
      <c r="I13" s="492"/>
      <c r="J13" s="493"/>
      <c r="K13" s="95"/>
      <c r="L13" s="97"/>
      <c r="M13" s="119"/>
      <c r="N13" s="127"/>
      <c r="O13" s="178"/>
      <c r="P13" s="140"/>
      <c r="Q13" s="140"/>
      <c r="R13" s="141"/>
      <c r="S13" s="477"/>
      <c r="T13" s="472"/>
      <c r="U13" s="473"/>
      <c r="V13" s="69" t="s">
        <v>220</v>
      </c>
      <c r="W13" s="196">
        <f>SUM(H11:J37,O11:O37)</f>
        <v>6670</v>
      </c>
      <c r="X13" s="98"/>
      <c r="Y13" s="98"/>
      <c r="Z13" s="90"/>
    </row>
    <row r="14" spans="1:26" ht="23.25" customHeight="1">
      <c r="A14" s="215"/>
      <c r="B14" s="237">
        <v>405</v>
      </c>
      <c r="C14" s="238"/>
      <c r="D14" s="239" t="s">
        <v>340</v>
      </c>
      <c r="E14" s="240"/>
      <c r="F14" s="240"/>
      <c r="G14" s="241"/>
      <c r="H14" s="491">
        <v>20</v>
      </c>
      <c r="I14" s="492"/>
      <c r="J14" s="493"/>
      <c r="K14" s="89"/>
      <c r="L14" s="352" t="s">
        <v>219</v>
      </c>
      <c r="M14" s="85">
        <v>541</v>
      </c>
      <c r="N14" s="88" t="s">
        <v>218</v>
      </c>
      <c r="O14" s="93">
        <v>90</v>
      </c>
      <c r="P14" s="137"/>
      <c r="Q14" s="137"/>
      <c r="R14" s="138"/>
      <c r="S14" s="477"/>
      <c r="T14" s="472"/>
      <c r="U14" s="473"/>
      <c r="V14" s="94"/>
      <c r="W14" s="65"/>
      <c r="X14" s="65"/>
      <c r="Y14" s="65"/>
      <c r="Z14" s="90"/>
    </row>
    <row r="15" spans="1:26" ht="23.25" customHeight="1" thickBot="1">
      <c r="A15" s="215"/>
      <c r="B15" s="223"/>
      <c r="C15" s="224"/>
      <c r="D15" s="245"/>
      <c r="E15" s="246"/>
      <c r="F15" s="246"/>
      <c r="G15" s="247"/>
      <c r="H15" s="494"/>
      <c r="I15" s="495"/>
      <c r="J15" s="496"/>
      <c r="K15" s="89"/>
      <c r="L15" s="352"/>
      <c r="M15" s="85">
        <v>542</v>
      </c>
      <c r="N15" s="88" t="s">
        <v>215</v>
      </c>
      <c r="O15" s="93">
        <v>190</v>
      </c>
      <c r="P15" s="137"/>
      <c r="Q15" s="137"/>
      <c r="R15" s="142"/>
      <c r="S15" s="477"/>
      <c r="T15" s="472"/>
      <c r="U15" s="473"/>
      <c r="V15" s="94"/>
      <c r="W15" s="65"/>
      <c r="X15" s="65"/>
      <c r="Y15" s="65"/>
      <c r="Z15" s="90"/>
    </row>
    <row r="16" spans="1:26" ht="23.25" customHeight="1">
      <c r="A16" s="517" t="s">
        <v>217</v>
      </c>
      <c r="B16" s="364">
        <v>401</v>
      </c>
      <c r="C16" s="365"/>
      <c r="D16" s="516" t="s">
        <v>216</v>
      </c>
      <c r="E16" s="435"/>
      <c r="F16" s="435"/>
      <c r="G16" s="436"/>
      <c r="H16" s="503">
        <v>50</v>
      </c>
      <c r="I16" s="504"/>
      <c r="J16" s="505"/>
      <c r="K16" s="96"/>
      <c r="L16" s="352"/>
      <c r="M16" s="85">
        <v>544</v>
      </c>
      <c r="N16" s="88" t="s">
        <v>213</v>
      </c>
      <c r="O16" s="93">
        <v>70</v>
      </c>
      <c r="P16" s="137"/>
      <c r="Q16" s="137"/>
      <c r="R16" s="138"/>
      <c r="S16" s="477"/>
      <c r="T16" s="472"/>
      <c r="U16" s="473"/>
      <c r="V16" s="94"/>
      <c r="W16" s="65"/>
      <c r="X16" s="65"/>
      <c r="Y16" s="65"/>
      <c r="Z16" s="90"/>
    </row>
    <row r="17" spans="1:26" ht="23.25" customHeight="1">
      <c r="A17" s="518"/>
      <c r="B17" s="237">
        <v>402</v>
      </c>
      <c r="C17" s="238"/>
      <c r="D17" s="239" t="s">
        <v>214</v>
      </c>
      <c r="E17" s="240"/>
      <c r="F17" s="240"/>
      <c r="G17" s="241"/>
      <c r="H17" s="491">
        <v>10</v>
      </c>
      <c r="I17" s="492"/>
      <c r="J17" s="493"/>
      <c r="K17" s="95"/>
      <c r="L17" s="352"/>
      <c r="M17" s="85">
        <v>545</v>
      </c>
      <c r="N17" s="88" t="s">
        <v>211</v>
      </c>
      <c r="O17" s="93">
        <v>110</v>
      </c>
      <c r="P17" s="143"/>
      <c r="Q17" s="143"/>
      <c r="R17" s="138"/>
      <c r="S17" s="477"/>
      <c r="T17" s="472"/>
      <c r="U17" s="473"/>
      <c r="V17" s="94"/>
      <c r="W17" s="65"/>
      <c r="X17" s="65"/>
      <c r="Y17" s="65"/>
      <c r="Z17" s="90"/>
    </row>
    <row r="18" spans="1:26" ht="23.25" customHeight="1">
      <c r="A18" s="215" t="str">
        <f>TEXT(SUM(H16:J18),"[DBNum1]#,##0")</f>
        <v>七〇</v>
      </c>
      <c r="B18" s="223">
        <v>466</v>
      </c>
      <c r="C18" s="224"/>
      <c r="D18" s="245" t="s">
        <v>212</v>
      </c>
      <c r="E18" s="246"/>
      <c r="F18" s="246"/>
      <c r="G18" s="247"/>
      <c r="H18" s="491">
        <v>10</v>
      </c>
      <c r="I18" s="492"/>
      <c r="J18" s="493"/>
      <c r="K18" s="86"/>
      <c r="L18" s="177"/>
      <c r="M18" s="85">
        <v>546</v>
      </c>
      <c r="N18" s="88" t="s">
        <v>210</v>
      </c>
      <c r="O18" s="93">
        <v>70</v>
      </c>
      <c r="P18" s="137"/>
      <c r="Q18" s="137"/>
      <c r="R18" s="138"/>
      <c r="S18" s="477"/>
      <c r="T18" s="472"/>
      <c r="U18" s="473"/>
      <c r="V18" s="94"/>
      <c r="W18" s="65"/>
      <c r="X18" s="65"/>
      <c r="Y18" s="65"/>
      <c r="Z18" s="90"/>
    </row>
    <row r="19" spans="1:26" ht="23.25" customHeight="1" thickBot="1">
      <c r="A19" s="216"/>
      <c r="B19" s="229"/>
      <c r="C19" s="230"/>
      <c r="D19" s="366"/>
      <c r="E19" s="232"/>
      <c r="F19" s="232"/>
      <c r="G19" s="233"/>
      <c r="H19" s="510"/>
      <c r="I19" s="511"/>
      <c r="J19" s="512"/>
      <c r="K19" s="78"/>
      <c r="L19" s="177"/>
      <c r="M19" s="85">
        <v>548</v>
      </c>
      <c r="N19" s="88" t="s">
        <v>207</v>
      </c>
      <c r="O19" s="93">
        <v>270</v>
      </c>
      <c r="P19" s="137"/>
      <c r="Q19" s="137"/>
      <c r="R19" s="138"/>
      <c r="S19" s="477"/>
      <c r="T19" s="472"/>
      <c r="U19" s="473"/>
      <c r="V19" s="85"/>
      <c r="W19" s="65"/>
      <c r="X19" s="65"/>
      <c r="Y19" s="65"/>
      <c r="Z19" s="90"/>
    </row>
    <row r="20" spans="1:26" ht="23.25" customHeight="1">
      <c r="A20" s="424" t="s">
        <v>209</v>
      </c>
      <c r="B20" s="237">
        <v>441</v>
      </c>
      <c r="C20" s="238"/>
      <c r="D20" s="239" t="s">
        <v>208</v>
      </c>
      <c r="E20" s="240"/>
      <c r="F20" s="240"/>
      <c r="G20" s="241"/>
      <c r="H20" s="499">
        <v>30</v>
      </c>
      <c r="I20" s="500"/>
      <c r="J20" s="501"/>
      <c r="K20" s="86"/>
      <c r="L20" s="177"/>
      <c r="M20" s="85">
        <v>543</v>
      </c>
      <c r="N20" s="144" t="s">
        <v>205</v>
      </c>
      <c r="O20" s="93">
        <v>170</v>
      </c>
      <c r="P20" s="137"/>
      <c r="Q20" s="137"/>
      <c r="R20" s="138"/>
      <c r="S20" s="477"/>
      <c r="T20" s="472"/>
      <c r="U20" s="473"/>
      <c r="V20" s="85"/>
      <c r="W20" s="65"/>
      <c r="X20" s="65"/>
      <c r="Y20" s="65"/>
      <c r="Z20" s="90"/>
    </row>
    <row r="21" spans="1:26" ht="23.25" customHeight="1">
      <c r="A21" s="425"/>
      <c r="B21" s="223">
        <v>404</v>
      </c>
      <c r="C21" s="224"/>
      <c r="D21" s="245" t="s">
        <v>206</v>
      </c>
      <c r="E21" s="246"/>
      <c r="F21" s="246"/>
      <c r="G21" s="247"/>
      <c r="H21" s="499">
        <v>50</v>
      </c>
      <c r="I21" s="500"/>
      <c r="J21" s="501"/>
      <c r="K21" s="89"/>
      <c r="L21" s="177"/>
      <c r="M21" s="85">
        <v>547</v>
      </c>
      <c r="N21" s="144" t="s">
        <v>203</v>
      </c>
      <c r="O21" s="93">
        <v>40</v>
      </c>
      <c r="P21" s="137"/>
      <c r="Q21" s="137"/>
      <c r="R21" s="138"/>
      <c r="S21" s="477"/>
      <c r="T21" s="472"/>
      <c r="U21" s="473"/>
      <c r="V21" s="85"/>
      <c r="W21" s="65"/>
      <c r="X21" s="65"/>
      <c r="Y21" s="65"/>
      <c r="Z21" s="90"/>
    </row>
    <row r="22" spans="1:26" ht="23.25" customHeight="1">
      <c r="A22" s="425"/>
      <c r="B22" s="223">
        <v>406</v>
      </c>
      <c r="C22" s="224"/>
      <c r="D22" s="245" t="s">
        <v>204</v>
      </c>
      <c r="E22" s="246"/>
      <c r="F22" s="246"/>
      <c r="G22" s="247"/>
      <c r="H22" s="499">
        <v>220</v>
      </c>
      <c r="I22" s="500"/>
      <c r="J22" s="501"/>
      <c r="K22" s="89"/>
      <c r="L22" s="177"/>
      <c r="M22" s="85">
        <v>509</v>
      </c>
      <c r="N22" s="88" t="s">
        <v>201</v>
      </c>
      <c r="O22" s="93">
        <v>20</v>
      </c>
      <c r="P22" s="137"/>
      <c r="Q22" s="137"/>
      <c r="R22" s="138"/>
      <c r="S22" s="477"/>
      <c r="T22" s="472"/>
      <c r="U22" s="473"/>
      <c r="V22" s="85"/>
      <c r="W22" s="65"/>
      <c r="X22" s="65"/>
      <c r="Y22" s="65"/>
      <c r="Z22" s="90"/>
    </row>
    <row r="23" spans="1:26" ht="23.25" customHeight="1">
      <c r="A23" s="28"/>
      <c r="B23" s="223">
        <v>408</v>
      </c>
      <c r="C23" s="224"/>
      <c r="D23" s="245" t="s">
        <v>202</v>
      </c>
      <c r="E23" s="246"/>
      <c r="F23" s="246"/>
      <c r="G23" s="247"/>
      <c r="H23" s="499">
        <v>20</v>
      </c>
      <c r="I23" s="500"/>
      <c r="J23" s="501"/>
      <c r="K23" s="95"/>
      <c r="L23" s="177"/>
      <c r="M23" s="85">
        <v>560</v>
      </c>
      <c r="N23" s="144" t="s">
        <v>298</v>
      </c>
      <c r="O23" s="93">
        <v>10</v>
      </c>
      <c r="P23" s="137"/>
      <c r="Q23" s="137"/>
      <c r="R23" s="138"/>
      <c r="S23" s="477"/>
      <c r="T23" s="472"/>
      <c r="U23" s="473"/>
      <c r="V23" s="94"/>
      <c r="W23" s="65"/>
      <c r="X23" s="65"/>
      <c r="Y23" s="65"/>
      <c r="Z23" s="90"/>
    </row>
    <row r="24" spans="1:26" ht="23.25" customHeight="1">
      <c r="A24" s="28"/>
      <c r="B24" s="223">
        <v>413</v>
      </c>
      <c r="C24" s="224"/>
      <c r="D24" s="245" t="s">
        <v>200</v>
      </c>
      <c r="E24" s="246"/>
      <c r="F24" s="246"/>
      <c r="G24" s="247"/>
      <c r="H24" s="499">
        <v>90</v>
      </c>
      <c r="I24" s="500"/>
      <c r="J24" s="501"/>
      <c r="K24" s="89"/>
      <c r="L24" s="177"/>
      <c r="M24" s="85">
        <v>550</v>
      </c>
      <c r="N24" s="144" t="s">
        <v>299</v>
      </c>
      <c r="O24" s="93">
        <v>50</v>
      </c>
      <c r="P24" s="137"/>
      <c r="Q24" s="137"/>
      <c r="R24" s="138"/>
      <c r="S24" s="477"/>
      <c r="T24" s="472"/>
      <c r="U24" s="473"/>
      <c r="V24" s="94"/>
      <c r="W24" s="65"/>
      <c r="X24" s="65"/>
      <c r="Y24" s="65"/>
      <c r="Z24" s="90"/>
    </row>
    <row r="25" spans="1:26" ht="23.25" customHeight="1">
      <c r="A25" s="28"/>
      <c r="B25" s="223">
        <v>414</v>
      </c>
      <c r="C25" s="224"/>
      <c r="D25" s="245" t="s">
        <v>199</v>
      </c>
      <c r="E25" s="246"/>
      <c r="F25" s="246"/>
      <c r="G25" s="247"/>
      <c r="H25" s="499">
        <v>40</v>
      </c>
      <c r="I25" s="500"/>
      <c r="J25" s="501"/>
      <c r="K25" s="95"/>
      <c r="L25" s="177"/>
      <c r="M25" s="85">
        <v>511</v>
      </c>
      <c r="N25" s="88" t="s">
        <v>198</v>
      </c>
      <c r="O25" s="93">
        <v>50</v>
      </c>
      <c r="P25" s="137"/>
      <c r="Q25" s="137"/>
      <c r="R25" s="142"/>
      <c r="S25" s="477"/>
      <c r="T25" s="472"/>
      <c r="U25" s="473"/>
      <c r="V25" s="94"/>
      <c r="W25" s="65"/>
      <c r="X25" s="65"/>
      <c r="Y25" s="65"/>
      <c r="Z25" s="90"/>
    </row>
    <row r="26" spans="1:26" ht="23.25" customHeight="1">
      <c r="A26" s="28"/>
      <c r="B26" s="223">
        <v>437</v>
      </c>
      <c r="C26" s="224"/>
      <c r="D26" s="245" t="s">
        <v>197</v>
      </c>
      <c r="E26" s="246"/>
      <c r="F26" s="246"/>
      <c r="G26" s="247"/>
      <c r="H26" s="499">
        <v>20</v>
      </c>
      <c r="I26" s="500"/>
      <c r="J26" s="501"/>
      <c r="K26" s="89"/>
      <c r="L26" s="177"/>
      <c r="M26" s="85">
        <v>549</v>
      </c>
      <c r="N26" s="88" t="s">
        <v>196</v>
      </c>
      <c r="O26" s="93">
        <v>40</v>
      </c>
      <c r="P26" s="137"/>
      <c r="Q26" s="137"/>
      <c r="R26" s="138"/>
      <c r="S26" s="477"/>
      <c r="T26" s="472"/>
      <c r="U26" s="473"/>
      <c r="V26" s="94"/>
      <c r="W26" s="65"/>
      <c r="X26" s="65"/>
      <c r="Y26" s="65"/>
      <c r="Z26" s="90"/>
    </row>
    <row r="27" spans="1:26" ht="23.25" customHeight="1">
      <c r="A27" s="28"/>
      <c r="B27" s="223">
        <v>417</v>
      </c>
      <c r="C27" s="224"/>
      <c r="D27" s="245" t="s">
        <v>13</v>
      </c>
      <c r="E27" s="246"/>
      <c r="F27" s="246"/>
      <c r="G27" s="247"/>
      <c r="H27" s="479">
        <v>140</v>
      </c>
      <c r="I27" s="480"/>
      <c r="J27" s="481"/>
      <c r="K27" s="89"/>
      <c r="L27" s="177"/>
      <c r="M27" s="85">
        <v>515</v>
      </c>
      <c r="N27" s="88" t="s">
        <v>195</v>
      </c>
      <c r="O27" s="93">
        <v>10</v>
      </c>
      <c r="P27" s="137"/>
      <c r="Q27" s="137"/>
      <c r="R27" s="138"/>
      <c r="S27" s="477"/>
      <c r="T27" s="472"/>
      <c r="U27" s="473"/>
      <c r="V27" s="94"/>
      <c r="W27" s="65"/>
      <c r="X27" s="65"/>
      <c r="Y27" s="65"/>
      <c r="Z27" s="90"/>
    </row>
    <row r="28" spans="1:26" ht="23.25" customHeight="1">
      <c r="A28" s="28"/>
      <c r="B28" s="223">
        <v>419</v>
      </c>
      <c r="C28" s="224"/>
      <c r="D28" s="245" t="s">
        <v>194</v>
      </c>
      <c r="E28" s="246"/>
      <c r="F28" s="246"/>
      <c r="G28" s="247"/>
      <c r="H28" s="482">
        <v>10</v>
      </c>
      <c r="I28" s="483"/>
      <c r="J28" s="484"/>
      <c r="K28" s="89"/>
      <c r="L28" s="177"/>
      <c r="M28" s="85">
        <v>532</v>
      </c>
      <c r="N28" s="88" t="s">
        <v>193</v>
      </c>
      <c r="O28" s="93">
        <v>20</v>
      </c>
      <c r="P28" s="137"/>
      <c r="Q28" s="137"/>
      <c r="R28" s="138"/>
      <c r="S28" s="477"/>
      <c r="T28" s="472"/>
      <c r="U28" s="473"/>
      <c r="V28" s="94"/>
      <c r="W28" s="65"/>
      <c r="X28" s="65"/>
      <c r="Y28" s="65"/>
      <c r="Z28" s="90"/>
    </row>
    <row r="29" spans="1:26" ht="23.25" customHeight="1">
      <c r="A29" s="28"/>
      <c r="B29" s="223">
        <v>418</v>
      </c>
      <c r="C29" s="224"/>
      <c r="D29" s="245" t="s">
        <v>192</v>
      </c>
      <c r="E29" s="246"/>
      <c r="F29" s="246"/>
      <c r="G29" s="247"/>
      <c r="H29" s="479">
        <v>10</v>
      </c>
      <c r="I29" s="480"/>
      <c r="J29" s="481"/>
      <c r="K29" s="89"/>
      <c r="L29" s="177"/>
      <c r="M29" s="85">
        <v>534</v>
      </c>
      <c r="N29" s="88" t="s">
        <v>15</v>
      </c>
      <c r="O29" s="93">
        <v>20</v>
      </c>
      <c r="P29" s="137"/>
      <c r="Q29" s="137"/>
      <c r="R29" s="138"/>
      <c r="S29" s="477"/>
      <c r="T29" s="472"/>
      <c r="U29" s="473"/>
      <c r="V29" s="94"/>
      <c r="W29" s="65"/>
      <c r="X29" s="65"/>
      <c r="Y29" s="65"/>
      <c r="Z29" s="90"/>
    </row>
    <row r="30" spans="1:26" ht="23.25" customHeight="1">
      <c r="A30" s="28"/>
      <c r="B30" s="223">
        <v>421</v>
      </c>
      <c r="C30" s="224"/>
      <c r="D30" s="245" t="s">
        <v>191</v>
      </c>
      <c r="E30" s="246"/>
      <c r="F30" s="246"/>
      <c r="G30" s="247"/>
      <c r="H30" s="479">
        <v>20</v>
      </c>
      <c r="I30" s="480"/>
      <c r="J30" s="481"/>
      <c r="K30" s="89"/>
      <c r="L30" s="177"/>
      <c r="M30" s="85">
        <v>536</v>
      </c>
      <c r="N30" s="88" t="s">
        <v>190</v>
      </c>
      <c r="O30" s="93">
        <v>60</v>
      </c>
      <c r="P30" s="137"/>
      <c r="Q30" s="137"/>
      <c r="R30" s="138"/>
      <c r="S30" s="477"/>
      <c r="T30" s="472"/>
      <c r="U30" s="473"/>
      <c r="V30" s="94"/>
      <c r="W30" s="65"/>
      <c r="X30" s="65"/>
      <c r="Y30" s="65"/>
      <c r="Z30" s="90"/>
    </row>
    <row r="31" spans="1:26" ht="23.25" customHeight="1">
      <c r="A31" s="215" t="str">
        <f>TEXT(SUM(O11:O13,H20:J37),"[DBNum1]#,##0")</f>
        <v>三,三三〇</v>
      </c>
      <c r="B31" s="223">
        <v>422</v>
      </c>
      <c r="C31" s="224"/>
      <c r="D31" s="245" t="s">
        <v>189</v>
      </c>
      <c r="E31" s="246"/>
      <c r="F31" s="246"/>
      <c r="G31" s="247"/>
      <c r="H31" s="479">
        <v>920</v>
      </c>
      <c r="I31" s="480"/>
      <c r="J31" s="481"/>
      <c r="K31" s="89"/>
      <c r="L31" s="362" t="str">
        <f>TEXT(SUM(O14:O34),"[DBNum1]#,##0")</f>
        <v>一,四四〇</v>
      </c>
      <c r="M31" s="85">
        <v>537</v>
      </c>
      <c r="N31" s="144" t="s">
        <v>327</v>
      </c>
      <c r="O31" s="93">
        <v>40</v>
      </c>
      <c r="P31" s="137"/>
      <c r="Q31" s="137"/>
      <c r="R31" s="138"/>
      <c r="S31" s="477"/>
      <c r="T31" s="472"/>
      <c r="U31" s="473"/>
      <c r="V31" s="94"/>
      <c r="W31" s="65"/>
      <c r="X31" s="65"/>
      <c r="Y31" s="65"/>
      <c r="Z31" s="90"/>
    </row>
    <row r="32" spans="1:26" ht="23.25" customHeight="1">
      <c r="A32" s="215"/>
      <c r="B32" s="223">
        <v>423</v>
      </c>
      <c r="C32" s="224"/>
      <c r="D32" s="245" t="s">
        <v>14</v>
      </c>
      <c r="E32" s="246"/>
      <c r="F32" s="246"/>
      <c r="G32" s="247"/>
      <c r="H32" s="479">
        <v>160</v>
      </c>
      <c r="I32" s="480"/>
      <c r="J32" s="481"/>
      <c r="K32" s="89"/>
      <c r="L32" s="362"/>
      <c r="M32" s="85">
        <v>513</v>
      </c>
      <c r="N32" s="88" t="s">
        <v>300</v>
      </c>
      <c r="O32" s="93">
        <v>10</v>
      </c>
      <c r="P32" s="137"/>
      <c r="Q32" s="137"/>
      <c r="R32" s="138"/>
      <c r="S32" s="477"/>
      <c r="T32" s="472"/>
      <c r="U32" s="473"/>
      <c r="V32" s="94"/>
      <c r="W32" s="65"/>
      <c r="X32" s="65"/>
      <c r="Y32" s="65"/>
      <c r="Z32" s="90"/>
    </row>
    <row r="33" spans="1:26" ht="23.25" customHeight="1">
      <c r="A33" s="215"/>
      <c r="B33" s="223">
        <v>426</v>
      </c>
      <c r="C33" s="224"/>
      <c r="D33" s="248" t="s">
        <v>187</v>
      </c>
      <c r="E33" s="381"/>
      <c r="F33" s="381"/>
      <c r="G33" s="382"/>
      <c r="H33" s="479">
        <v>970</v>
      </c>
      <c r="I33" s="480"/>
      <c r="J33" s="481"/>
      <c r="K33" s="89"/>
      <c r="L33" s="362"/>
      <c r="M33" s="85">
        <v>521</v>
      </c>
      <c r="N33" s="88" t="s">
        <v>188</v>
      </c>
      <c r="O33" s="93">
        <v>100</v>
      </c>
      <c r="P33" s="137"/>
      <c r="Q33" s="137"/>
      <c r="R33" s="138"/>
      <c r="S33" s="477"/>
      <c r="T33" s="472"/>
      <c r="U33" s="473"/>
      <c r="V33" s="85"/>
      <c r="W33" s="65"/>
      <c r="X33" s="65"/>
      <c r="Y33" s="65"/>
      <c r="Z33" s="90"/>
    </row>
    <row r="34" spans="1:26" ht="23.25" customHeight="1" thickBot="1">
      <c r="A34" s="215"/>
      <c r="B34" s="223">
        <v>451</v>
      </c>
      <c r="C34" s="224"/>
      <c r="D34" s="245" t="s">
        <v>186</v>
      </c>
      <c r="E34" s="246"/>
      <c r="F34" s="246"/>
      <c r="G34" s="247"/>
      <c r="H34" s="479">
        <v>20</v>
      </c>
      <c r="I34" s="480"/>
      <c r="J34" s="481"/>
      <c r="K34" s="89"/>
      <c r="L34" s="363"/>
      <c r="M34" s="47"/>
      <c r="N34" s="48"/>
      <c r="O34" s="145"/>
      <c r="P34" s="140"/>
      <c r="Q34" s="140"/>
      <c r="R34" s="141"/>
      <c r="S34" s="477"/>
      <c r="T34" s="472"/>
      <c r="U34" s="473"/>
      <c r="V34" s="85"/>
      <c r="W34" s="92"/>
      <c r="X34" s="92"/>
      <c r="Y34" s="92"/>
      <c r="Z34" s="90"/>
    </row>
    <row r="35" spans="1:26" ht="23.25" customHeight="1">
      <c r="A35" s="215"/>
      <c r="B35" s="223">
        <v>427</v>
      </c>
      <c r="C35" s="224"/>
      <c r="D35" s="245" t="s">
        <v>184</v>
      </c>
      <c r="E35" s="246"/>
      <c r="F35" s="246"/>
      <c r="G35" s="247"/>
      <c r="H35" s="479">
        <v>320</v>
      </c>
      <c r="I35" s="480"/>
      <c r="J35" s="481"/>
      <c r="K35" s="89"/>
      <c r="L35" s="522" t="str">
        <f>TEXT(SUM(O35:O37),"[DBNum1]#,##0")</f>
        <v>二〇〇</v>
      </c>
      <c r="M35" s="91">
        <v>522</v>
      </c>
      <c r="N35" s="212" t="s">
        <v>185</v>
      </c>
      <c r="O35" s="146">
        <v>120</v>
      </c>
      <c r="P35" s="137"/>
      <c r="Q35" s="137"/>
      <c r="R35" s="138"/>
      <c r="S35" s="477"/>
      <c r="T35" s="472"/>
      <c r="U35" s="473"/>
      <c r="V35" s="85"/>
      <c r="W35" s="65"/>
      <c r="X35" s="65"/>
      <c r="Y35" s="65"/>
      <c r="Z35" s="90"/>
    </row>
    <row r="36" spans="1:26" ht="23.25" customHeight="1">
      <c r="A36" s="215"/>
      <c r="B36" s="223">
        <v>428</v>
      </c>
      <c r="C36" s="224"/>
      <c r="D36" s="245" t="s">
        <v>183</v>
      </c>
      <c r="E36" s="246"/>
      <c r="F36" s="246"/>
      <c r="G36" s="247"/>
      <c r="H36" s="479">
        <v>30</v>
      </c>
      <c r="I36" s="480"/>
      <c r="J36" s="481"/>
      <c r="K36" s="89"/>
      <c r="L36" s="523"/>
      <c r="M36" s="85">
        <v>523</v>
      </c>
      <c r="N36" s="88" t="s">
        <v>16</v>
      </c>
      <c r="O36" s="136">
        <v>70</v>
      </c>
      <c r="P36" s="137"/>
      <c r="Q36" s="137"/>
      <c r="R36" s="138"/>
      <c r="S36" s="477"/>
      <c r="T36" s="472"/>
      <c r="U36" s="473"/>
      <c r="V36" s="85"/>
      <c r="W36" s="65"/>
      <c r="X36" s="84"/>
      <c r="Y36" s="84"/>
      <c r="Z36" s="83"/>
    </row>
    <row r="37" spans="1:26" ht="23.25" customHeight="1" thickBot="1">
      <c r="A37" s="216"/>
      <c r="B37" s="457">
        <v>434</v>
      </c>
      <c r="C37" s="525"/>
      <c r="D37" s="459" t="s">
        <v>297</v>
      </c>
      <c r="E37" s="460"/>
      <c r="F37" s="460"/>
      <c r="G37" s="461"/>
      <c r="H37" s="519">
        <v>10</v>
      </c>
      <c r="I37" s="520"/>
      <c r="J37" s="521"/>
      <c r="K37" s="82"/>
      <c r="L37" s="524"/>
      <c r="M37" s="77">
        <v>540</v>
      </c>
      <c r="N37" s="81" t="s">
        <v>182</v>
      </c>
      <c r="O37" s="80">
        <v>10</v>
      </c>
      <c r="P37" s="79"/>
      <c r="Q37" s="79"/>
      <c r="R37" s="78"/>
      <c r="S37" s="478"/>
      <c r="T37" s="474"/>
      <c r="U37" s="475"/>
      <c r="V37" s="77"/>
      <c r="W37" s="76"/>
      <c r="X37" s="76"/>
      <c r="Y37" s="76"/>
      <c r="Z37" s="75"/>
    </row>
    <row r="38" spans="1:26" ht="14.25">
      <c r="A38" s="184" t="s">
        <v>96</v>
      </c>
      <c r="D38" s="73"/>
      <c r="H38" s="73"/>
      <c r="I38" s="74"/>
      <c r="J38" s="73"/>
      <c r="K38" s="73"/>
      <c r="L38" s="74"/>
      <c r="M38" s="39"/>
      <c r="N38" s="74"/>
      <c r="O38" s="39"/>
      <c r="P38" s="39"/>
      <c r="Q38" s="39"/>
      <c r="R38" s="39"/>
      <c r="S38" s="40"/>
      <c r="T38" s="40"/>
      <c r="U38" s="40"/>
      <c r="V38" s="40"/>
      <c r="W38" s="377">
        <v>45017</v>
      </c>
      <c r="X38" s="377"/>
      <c r="Y38" s="377"/>
      <c r="Z38" s="377"/>
    </row>
    <row r="39" spans="1:26">
      <c r="A39" s="185"/>
      <c r="I39" s="51"/>
      <c r="O39" s="51"/>
    </row>
  </sheetData>
  <mergeCells count="157">
    <mergeCell ref="D31:G31"/>
    <mergeCell ref="B23:C23"/>
    <mergeCell ref="B27:C27"/>
    <mergeCell ref="L31:L34"/>
    <mergeCell ref="B37:C37"/>
    <mergeCell ref="B36:C36"/>
    <mergeCell ref="D37:G37"/>
    <mergeCell ref="D24:G24"/>
    <mergeCell ref="B34:C34"/>
    <mergeCell ref="H35:J35"/>
    <mergeCell ref="H36:J36"/>
    <mergeCell ref="D33:G33"/>
    <mergeCell ref="B35:C35"/>
    <mergeCell ref="D36:G36"/>
    <mergeCell ref="D35:G35"/>
    <mergeCell ref="B26:C26"/>
    <mergeCell ref="B32:C32"/>
    <mergeCell ref="H33:J33"/>
    <mergeCell ref="D32:G32"/>
    <mergeCell ref="A3:G3"/>
    <mergeCell ref="H3:I3"/>
    <mergeCell ref="A4:G6"/>
    <mergeCell ref="B33:C33"/>
    <mergeCell ref="H19:J19"/>
    <mergeCell ref="A13:A15"/>
    <mergeCell ref="B15:C15"/>
    <mergeCell ref="J9:M9"/>
    <mergeCell ref="H17:J17"/>
    <mergeCell ref="D16:G16"/>
    <mergeCell ref="D29:G29"/>
    <mergeCell ref="A31:A37"/>
    <mergeCell ref="A16:A17"/>
    <mergeCell ref="B16:C16"/>
    <mergeCell ref="B17:C17"/>
    <mergeCell ref="B29:C29"/>
    <mergeCell ref="D26:G26"/>
    <mergeCell ref="B31:C31"/>
    <mergeCell ref="H22:J22"/>
    <mergeCell ref="D34:G34"/>
    <mergeCell ref="H37:J37"/>
    <mergeCell ref="L35:L37"/>
    <mergeCell ref="H32:J32"/>
    <mergeCell ref="B24:C24"/>
    <mergeCell ref="A20:A22"/>
    <mergeCell ref="A18:A19"/>
    <mergeCell ref="B30:C30"/>
    <mergeCell ref="A7:B7"/>
    <mergeCell ref="D15:G15"/>
    <mergeCell ref="D12:G12"/>
    <mergeCell ref="H16:J16"/>
    <mergeCell ref="H11:J11"/>
    <mergeCell ref="A9:B9"/>
    <mergeCell ref="A8:B8"/>
    <mergeCell ref="A11:A12"/>
    <mergeCell ref="H26:J26"/>
    <mergeCell ref="H23:J23"/>
    <mergeCell ref="H21:J21"/>
    <mergeCell ref="C7:I7"/>
    <mergeCell ref="D23:G23"/>
    <mergeCell ref="B28:C28"/>
    <mergeCell ref="D20:G20"/>
    <mergeCell ref="D28:G28"/>
    <mergeCell ref="D27:G27"/>
    <mergeCell ref="D30:G30"/>
    <mergeCell ref="D18:G18"/>
    <mergeCell ref="D13:G13"/>
    <mergeCell ref="D25:G25"/>
    <mergeCell ref="B19:C19"/>
    <mergeCell ref="H20:J20"/>
    <mergeCell ref="H25:J25"/>
    <mergeCell ref="B18:C18"/>
    <mergeCell ref="B22:C22"/>
    <mergeCell ref="D21:G21"/>
    <mergeCell ref="D22:G22"/>
    <mergeCell ref="B25:C25"/>
    <mergeCell ref="B20:C20"/>
    <mergeCell ref="B21:C21"/>
    <mergeCell ref="H24:J24"/>
    <mergeCell ref="D19:G19"/>
    <mergeCell ref="B12:C12"/>
    <mergeCell ref="B13:C13"/>
    <mergeCell ref="T4:Z5"/>
    <mergeCell ref="D10:G10"/>
    <mergeCell ref="T6:Z6"/>
    <mergeCell ref="H5:I6"/>
    <mergeCell ref="T11:U11"/>
    <mergeCell ref="R9:T9"/>
    <mergeCell ref="D14:G14"/>
    <mergeCell ref="H14:J14"/>
    <mergeCell ref="B10:C10"/>
    <mergeCell ref="B11:C11"/>
    <mergeCell ref="B14:C14"/>
    <mergeCell ref="N8:O8"/>
    <mergeCell ref="J8:M8"/>
    <mergeCell ref="T22:U22"/>
    <mergeCell ref="D11:G11"/>
    <mergeCell ref="U9:V9"/>
    <mergeCell ref="H10:J10"/>
    <mergeCell ref="J7:O7"/>
    <mergeCell ref="R7:V7"/>
    <mergeCell ref="T20:U20"/>
    <mergeCell ref="H12:J12"/>
    <mergeCell ref="H13:J13"/>
    <mergeCell ref="L14:L17"/>
    <mergeCell ref="D17:G17"/>
    <mergeCell ref="H15:J15"/>
    <mergeCell ref="H18:J18"/>
    <mergeCell ref="G8:H8"/>
    <mergeCell ref="G9:H9"/>
    <mergeCell ref="O2:S2"/>
    <mergeCell ref="J3:N3"/>
    <mergeCell ref="O3:S3"/>
    <mergeCell ref="N9:O9"/>
    <mergeCell ref="H34:J34"/>
    <mergeCell ref="T2:Z2"/>
    <mergeCell ref="T3:Z3"/>
    <mergeCell ref="T23:U23"/>
    <mergeCell ref="H31:J31"/>
    <mergeCell ref="T28:U28"/>
    <mergeCell ref="T32:U32"/>
    <mergeCell ref="H30:J30"/>
    <mergeCell ref="T29:U29"/>
    <mergeCell ref="T27:U27"/>
    <mergeCell ref="H27:J27"/>
    <mergeCell ref="J4:N5"/>
    <mergeCell ref="H28:J28"/>
    <mergeCell ref="H29:J29"/>
    <mergeCell ref="T26:U26"/>
    <mergeCell ref="J6:N6"/>
    <mergeCell ref="T19:U19"/>
    <mergeCell ref="O4:S5"/>
    <mergeCell ref="O6:S6"/>
    <mergeCell ref="H4:I4"/>
    <mergeCell ref="W38:Z38"/>
    <mergeCell ref="O10:Q10"/>
    <mergeCell ref="U8:V8"/>
    <mergeCell ref="T12:U12"/>
    <mergeCell ref="T13:U13"/>
    <mergeCell ref="T14:U14"/>
    <mergeCell ref="T37:U37"/>
    <mergeCell ref="T15:U15"/>
    <mergeCell ref="T17:U17"/>
    <mergeCell ref="T30:U30"/>
    <mergeCell ref="T21:U21"/>
    <mergeCell ref="T18:U18"/>
    <mergeCell ref="T16:U16"/>
    <mergeCell ref="T35:U35"/>
    <mergeCell ref="T33:U33"/>
    <mergeCell ref="W7:Z9"/>
    <mergeCell ref="S11:S37"/>
    <mergeCell ref="T36:U36"/>
    <mergeCell ref="T31:U31"/>
    <mergeCell ref="T34:U34"/>
    <mergeCell ref="R8:T8"/>
    <mergeCell ref="T10:U10"/>
    <mergeCell ref="T24:U24"/>
    <mergeCell ref="T25:U25"/>
  </mergeCells>
  <phoneticPr fontId="4"/>
  <dataValidations count="8">
    <dataValidation type="whole" errorStyle="warning" imeMode="off" allowBlank="1" showInputMessage="1" showErrorMessage="1" errorTitle="定数オーバー!!!" error="定数オーバーです。_x000a__x000a_定数オーバー可→【はい(Y)】_x000a_修正→【いいえ(N)】【キャンセル】" sqref="K11:K37 R11:R37" xr:uid="{00000000-0002-0000-0400-000000000000}">
      <formula1>0</formula1>
      <formula2>H11</formula2>
    </dataValidation>
    <dataValidation imeMode="off" allowBlank="1" showInputMessage="1" showErrorMessage="1" sqref="H11:H17 H20:J37 O11:O37" xr:uid="{00000000-0002-0000-0400-000007000000}"/>
    <dataValidation type="list" allowBlank="1" showInputMessage="1" showErrorMessage="1" sqref="I8" xr:uid="{6210A32E-C2BF-4B88-8A22-0DC9DD2B9FB0}">
      <formula1>"6,⑥"</formula1>
    </dataValidation>
    <dataValidation type="list" allowBlank="1" showInputMessage="1" showErrorMessage="1" sqref="G8:H8" xr:uid="{2A5D8A73-D29D-4670-ABF0-D4A1FF99078E}">
      <formula1>"5,⑤"</formula1>
    </dataValidation>
    <dataValidation type="list" allowBlank="1" showInputMessage="1" showErrorMessage="1" sqref="F8" xr:uid="{7057F229-F8B7-4DCB-BF28-A35415F2443D}">
      <formula1>"4,④"</formula1>
    </dataValidation>
    <dataValidation type="list" allowBlank="1" showInputMessage="1" showErrorMessage="1" sqref="E8" xr:uid="{E2B99289-D683-4EB3-A02A-27C96D51F4B8}">
      <formula1>"3,③"</formula1>
    </dataValidation>
    <dataValidation type="list" allowBlank="1" showInputMessage="1" showErrorMessage="1" sqref="C8" xr:uid="{49FE0381-CFF6-45DF-94AC-79922BB0064F}">
      <formula1>"1,①"</formula1>
    </dataValidation>
    <dataValidation type="list" allowBlank="1" showInputMessage="1" showErrorMessage="1" sqref="D8" xr:uid="{448AA491-4AD8-410C-AD74-CFAB52B093D2}">
      <formula1>"2,②"</formula1>
    </dataValidation>
  </dataValidations>
  <printOptions horizontalCentered="1" verticalCentered="1"/>
  <pageMargins left="0" right="0" top="0.31496062992125984" bottom="0.23622047244094491" header="0.59055118110236227" footer="0.51181102362204722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9"/>
  <sheetViews>
    <sheetView showGridLines="0" showZeros="0" zoomScale="85" zoomScaleNormal="85" zoomScaleSheetLayoutView="85" workbookViewId="0">
      <selection activeCell="C8" sqref="C8"/>
    </sheetView>
  </sheetViews>
  <sheetFormatPr defaultRowHeight="13.5"/>
  <cols>
    <col min="1" max="1" width="3" style="1" customWidth="1"/>
    <col min="2" max="6" width="2.875" style="1" customWidth="1"/>
    <col min="7" max="8" width="1.5" style="1" customWidth="1"/>
    <col min="9" max="9" width="2.875" style="1" customWidth="1"/>
    <col min="10" max="10" width="2.75" style="1" customWidth="1"/>
    <col min="11" max="11" width="8.625" style="1" customWidth="1"/>
    <col min="12" max="12" width="3" style="1" customWidth="1"/>
    <col min="13" max="13" width="5.375" style="1" customWidth="1"/>
    <col min="14" max="14" width="10.125" style="1" customWidth="1"/>
    <col min="15" max="15" width="7.625" style="1" customWidth="1"/>
    <col min="16" max="17" width="7.125" style="1" hidden="1" customWidth="1"/>
    <col min="18" max="18" width="8.625" style="1" customWidth="1"/>
    <col min="19" max="19" width="3" style="1" customWidth="1"/>
    <col min="20" max="21" width="2.875" style="1" customWidth="1"/>
    <col min="22" max="22" width="10.125" style="1" customWidth="1"/>
    <col min="23" max="23" width="7.625" style="1" customWidth="1"/>
    <col min="24" max="25" width="7.625" style="1" hidden="1" customWidth="1"/>
    <col min="26" max="26" width="8.625" style="1" customWidth="1"/>
    <col min="27" max="16384" width="9" style="1"/>
  </cols>
  <sheetData>
    <row r="1" spans="1:26" ht="37.5" customHeight="1" thickBot="1">
      <c r="K1" s="2" t="s">
        <v>281</v>
      </c>
    </row>
    <row r="2" spans="1:26" ht="25.5" customHeight="1" thickBot="1">
      <c r="A2" s="3" t="s">
        <v>233</v>
      </c>
      <c r="B2" s="3"/>
      <c r="C2" s="3"/>
      <c r="D2" s="3"/>
      <c r="E2" s="3"/>
      <c r="F2" s="3"/>
      <c r="G2" s="4"/>
      <c r="H2" s="4"/>
      <c r="I2" s="5"/>
      <c r="J2" s="6"/>
      <c r="K2" s="6"/>
      <c r="L2" s="6"/>
      <c r="M2" s="6"/>
      <c r="N2" s="6"/>
      <c r="O2" s="249" t="s">
        <v>26</v>
      </c>
      <c r="P2" s="250"/>
      <c r="Q2" s="250"/>
      <c r="R2" s="250"/>
      <c r="S2" s="251"/>
      <c r="T2" s="252"/>
      <c r="U2" s="253"/>
      <c r="V2" s="253"/>
      <c r="W2" s="253"/>
      <c r="X2" s="253"/>
      <c r="Y2" s="253"/>
      <c r="Z2" s="254"/>
    </row>
    <row r="3" spans="1:26" ht="16.5" customHeight="1">
      <c r="A3" s="249" t="s">
        <v>27</v>
      </c>
      <c r="B3" s="250"/>
      <c r="C3" s="250"/>
      <c r="D3" s="250"/>
      <c r="E3" s="250"/>
      <c r="F3" s="250"/>
      <c r="G3" s="251"/>
      <c r="H3" s="276" t="s">
        <v>28</v>
      </c>
      <c r="I3" s="277"/>
      <c r="J3" s="278" t="s">
        <v>280</v>
      </c>
      <c r="K3" s="250"/>
      <c r="L3" s="250"/>
      <c r="M3" s="250"/>
      <c r="N3" s="251"/>
      <c r="O3" s="279" t="s">
        <v>30</v>
      </c>
      <c r="P3" s="280"/>
      <c r="Q3" s="280"/>
      <c r="R3" s="280"/>
      <c r="S3" s="281"/>
      <c r="T3" s="266" t="s">
        <v>31</v>
      </c>
      <c r="U3" s="282"/>
      <c r="V3" s="282"/>
      <c r="W3" s="282"/>
      <c r="X3" s="282"/>
      <c r="Y3" s="282"/>
      <c r="Z3" s="283"/>
    </row>
    <row r="4" spans="1:26" ht="16.5" customHeight="1">
      <c r="A4" s="284"/>
      <c r="B4" s="285"/>
      <c r="C4" s="285"/>
      <c r="D4" s="285"/>
      <c r="E4" s="285"/>
      <c r="F4" s="285"/>
      <c r="G4" s="286"/>
      <c r="H4" s="293" t="s">
        <v>232</v>
      </c>
      <c r="I4" s="294"/>
      <c r="J4" s="295"/>
      <c r="K4" s="296"/>
      <c r="L4" s="296"/>
      <c r="M4" s="296"/>
      <c r="N4" s="297"/>
      <c r="O4" s="301"/>
      <c r="P4" s="302"/>
      <c r="Q4" s="302"/>
      <c r="R4" s="302"/>
      <c r="S4" s="303"/>
      <c r="T4" s="307"/>
      <c r="U4" s="308"/>
      <c r="V4" s="308"/>
      <c r="W4" s="308"/>
      <c r="X4" s="308"/>
      <c r="Y4" s="308"/>
      <c r="Z4" s="309"/>
    </row>
    <row r="5" spans="1:26" ht="18.75" customHeight="1">
      <c r="A5" s="287"/>
      <c r="B5" s="288"/>
      <c r="C5" s="288"/>
      <c r="D5" s="288"/>
      <c r="E5" s="288"/>
      <c r="F5" s="288"/>
      <c r="G5" s="289"/>
      <c r="H5" s="313" t="s">
        <v>33</v>
      </c>
      <c r="I5" s="314"/>
      <c r="J5" s="298"/>
      <c r="K5" s="299"/>
      <c r="L5" s="299"/>
      <c r="M5" s="299"/>
      <c r="N5" s="300"/>
      <c r="O5" s="304"/>
      <c r="P5" s="305"/>
      <c r="Q5" s="305"/>
      <c r="R5" s="305"/>
      <c r="S5" s="306"/>
      <c r="T5" s="310"/>
      <c r="U5" s="311"/>
      <c r="V5" s="311"/>
      <c r="W5" s="311"/>
      <c r="X5" s="311"/>
      <c r="Y5" s="311"/>
      <c r="Z5" s="312"/>
    </row>
    <row r="6" spans="1:26" ht="35.25" customHeight="1">
      <c r="A6" s="290"/>
      <c r="B6" s="291"/>
      <c r="C6" s="291"/>
      <c r="D6" s="291"/>
      <c r="E6" s="291"/>
      <c r="F6" s="291"/>
      <c r="G6" s="292"/>
      <c r="H6" s="315"/>
      <c r="I6" s="316"/>
      <c r="J6" s="317"/>
      <c r="K6" s="318"/>
      <c r="L6" s="318"/>
      <c r="M6" s="318"/>
      <c r="N6" s="319"/>
      <c r="O6" s="320"/>
      <c r="P6" s="321"/>
      <c r="Q6" s="321"/>
      <c r="R6" s="321"/>
      <c r="S6" s="322"/>
      <c r="T6" s="320"/>
      <c r="U6" s="321"/>
      <c r="V6" s="321"/>
      <c r="W6" s="321"/>
      <c r="X6" s="321"/>
      <c r="Y6" s="321"/>
      <c r="Z6" s="323"/>
    </row>
    <row r="7" spans="1:26" ht="16.5" customHeight="1">
      <c r="A7" s="324" t="s">
        <v>34</v>
      </c>
      <c r="B7" s="334"/>
      <c r="C7" s="333" t="s">
        <v>332</v>
      </c>
      <c r="D7" s="325"/>
      <c r="E7" s="325"/>
      <c r="F7" s="325"/>
      <c r="G7" s="325"/>
      <c r="H7" s="325"/>
      <c r="I7" s="334"/>
      <c r="J7" s="279" t="s">
        <v>231</v>
      </c>
      <c r="K7" s="280"/>
      <c r="L7" s="280"/>
      <c r="M7" s="280"/>
      <c r="N7" s="280"/>
      <c r="O7" s="281"/>
      <c r="P7" s="7"/>
      <c r="Q7" s="7"/>
      <c r="R7" s="279" t="s">
        <v>230</v>
      </c>
      <c r="S7" s="280"/>
      <c r="T7" s="280"/>
      <c r="U7" s="280"/>
      <c r="V7" s="281"/>
      <c r="W7" s="255"/>
      <c r="X7" s="256"/>
      <c r="Y7" s="256"/>
      <c r="Z7" s="257"/>
    </row>
    <row r="8" spans="1:26" ht="15.75" customHeight="1">
      <c r="A8" s="326">
        <v>2</v>
      </c>
      <c r="B8" s="388"/>
      <c r="C8" s="210">
        <v>1</v>
      </c>
      <c r="D8" s="210">
        <v>2</v>
      </c>
      <c r="E8" s="210">
        <v>3</v>
      </c>
      <c r="F8" s="210">
        <v>4</v>
      </c>
      <c r="G8" s="335">
        <v>5</v>
      </c>
      <c r="H8" s="335"/>
      <c r="I8" s="210">
        <v>6</v>
      </c>
      <c r="J8" s="266" t="s">
        <v>229</v>
      </c>
      <c r="K8" s="282"/>
      <c r="L8" s="282"/>
      <c r="M8" s="267"/>
      <c r="N8" s="266" t="s">
        <v>228</v>
      </c>
      <c r="O8" s="267"/>
      <c r="P8" s="8"/>
      <c r="Q8" s="8"/>
      <c r="R8" s="266" t="s">
        <v>229</v>
      </c>
      <c r="S8" s="282"/>
      <c r="T8" s="267"/>
      <c r="U8" s="266" t="s">
        <v>228</v>
      </c>
      <c r="V8" s="267"/>
      <c r="W8" s="258"/>
      <c r="X8" s="259"/>
      <c r="Y8" s="259"/>
      <c r="Z8" s="260"/>
    </row>
    <row r="9" spans="1:26" ht="52.5" customHeight="1" thickBot="1">
      <c r="A9" s="328" t="s">
        <v>104</v>
      </c>
      <c r="B9" s="411"/>
      <c r="C9" s="211" t="s">
        <v>333</v>
      </c>
      <c r="D9" s="211" t="s">
        <v>338</v>
      </c>
      <c r="E9" s="211" t="s">
        <v>334</v>
      </c>
      <c r="F9" s="211" t="s">
        <v>337</v>
      </c>
      <c r="G9" s="336" t="s">
        <v>335</v>
      </c>
      <c r="H9" s="336"/>
      <c r="I9" s="211" t="s">
        <v>336</v>
      </c>
      <c r="J9" s="560">
        <f>SUM(K11:K37,R11:R37,Z11:Z14)</f>
        <v>0</v>
      </c>
      <c r="K9" s="561"/>
      <c r="L9" s="561"/>
      <c r="M9" s="562"/>
      <c r="N9" s="271"/>
      <c r="O9" s="272"/>
      <c r="P9" s="9"/>
      <c r="Q9" s="9"/>
      <c r="R9" s="412"/>
      <c r="S9" s="413"/>
      <c r="T9" s="414"/>
      <c r="U9" s="415"/>
      <c r="V9" s="416"/>
      <c r="W9" s="261"/>
      <c r="X9" s="262"/>
      <c r="Y9" s="262"/>
      <c r="Z9" s="263"/>
    </row>
    <row r="10" spans="1:26" ht="18" customHeight="1">
      <c r="A10" s="147"/>
      <c r="B10" s="356" t="s">
        <v>40</v>
      </c>
      <c r="C10" s="357"/>
      <c r="D10" s="358" t="s">
        <v>279</v>
      </c>
      <c r="E10" s="359"/>
      <c r="F10" s="359"/>
      <c r="G10" s="360"/>
      <c r="H10" s="268" t="s">
        <v>278</v>
      </c>
      <c r="I10" s="269"/>
      <c r="J10" s="270"/>
      <c r="K10" s="104" t="s">
        <v>43</v>
      </c>
      <c r="L10" s="12"/>
      <c r="M10" s="105" t="s">
        <v>40</v>
      </c>
      <c r="N10" s="104" t="s">
        <v>279</v>
      </c>
      <c r="O10" s="268" t="s">
        <v>278</v>
      </c>
      <c r="P10" s="269"/>
      <c r="Q10" s="270"/>
      <c r="R10" s="148" t="s">
        <v>43</v>
      </c>
      <c r="S10" s="12"/>
      <c r="T10" s="356" t="s">
        <v>40</v>
      </c>
      <c r="U10" s="357"/>
      <c r="V10" s="104" t="s">
        <v>277</v>
      </c>
      <c r="W10" s="103" t="s">
        <v>276</v>
      </c>
      <c r="X10" s="103"/>
      <c r="Y10" s="103"/>
      <c r="Z10" s="13" t="s">
        <v>43</v>
      </c>
    </row>
    <row r="11" spans="1:26" ht="23.25" customHeight="1">
      <c r="A11" s="509" t="s">
        <v>275</v>
      </c>
      <c r="B11" s="223">
        <v>802</v>
      </c>
      <c r="C11" s="224"/>
      <c r="D11" s="526" t="s">
        <v>274</v>
      </c>
      <c r="E11" s="527"/>
      <c r="F11" s="527"/>
      <c r="G11" s="528"/>
      <c r="H11" s="563">
        <v>30</v>
      </c>
      <c r="I11" s="564"/>
      <c r="J11" s="564"/>
      <c r="K11" s="149"/>
      <c r="L11" s="351" t="s">
        <v>273</v>
      </c>
      <c r="M11" s="85">
        <v>702</v>
      </c>
      <c r="N11" s="44" t="s">
        <v>272</v>
      </c>
      <c r="O11" s="106">
        <v>290</v>
      </c>
      <c r="P11" s="137"/>
      <c r="Q11" s="137"/>
      <c r="R11" s="138"/>
      <c r="S11" s="352" t="s">
        <v>346</v>
      </c>
      <c r="T11" s="237">
        <v>731</v>
      </c>
      <c r="U11" s="238"/>
      <c r="V11" s="181" t="s">
        <v>237</v>
      </c>
      <c r="W11" s="106">
        <v>90</v>
      </c>
      <c r="X11" s="137"/>
      <c r="Y11" s="137"/>
      <c r="Z11" s="150"/>
    </row>
    <row r="12" spans="1:26" ht="23.25" customHeight="1">
      <c r="A12" s="425"/>
      <c r="B12" s="223">
        <v>803</v>
      </c>
      <c r="C12" s="224"/>
      <c r="D12" s="526" t="s">
        <v>17</v>
      </c>
      <c r="E12" s="527"/>
      <c r="F12" s="527"/>
      <c r="G12" s="528"/>
      <c r="H12" s="488">
        <v>70</v>
      </c>
      <c r="I12" s="489"/>
      <c r="J12" s="490"/>
      <c r="K12" s="138"/>
      <c r="L12" s="352"/>
      <c r="M12" s="85">
        <v>740</v>
      </c>
      <c r="N12" s="88" t="s">
        <v>271</v>
      </c>
      <c r="O12" s="106">
        <v>110</v>
      </c>
      <c r="P12" s="137"/>
      <c r="Q12" s="137"/>
      <c r="R12" s="138"/>
      <c r="S12" s="352"/>
      <c r="T12" s="223">
        <v>736</v>
      </c>
      <c r="U12" s="224"/>
      <c r="V12" s="154" t="s">
        <v>288</v>
      </c>
      <c r="W12" s="106">
        <v>20</v>
      </c>
      <c r="X12" s="152"/>
      <c r="Y12" s="152"/>
      <c r="Z12" s="153"/>
    </row>
    <row r="13" spans="1:26" ht="23.25" customHeight="1">
      <c r="A13" s="425"/>
      <c r="B13" s="223">
        <v>804</v>
      </c>
      <c r="C13" s="224"/>
      <c r="D13" s="526" t="s">
        <v>270</v>
      </c>
      <c r="E13" s="527"/>
      <c r="F13" s="527"/>
      <c r="G13" s="528"/>
      <c r="H13" s="488">
        <v>300</v>
      </c>
      <c r="I13" s="489"/>
      <c r="J13" s="490"/>
      <c r="K13" s="138"/>
      <c r="L13" s="352"/>
      <c r="M13" s="85">
        <v>741</v>
      </c>
      <c r="N13" s="88" t="s">
        <v>269</v>
      </c>
      <c r="O13" s="106">
        <v>250</v>
      </c>
      <c r="P13" s="137"/>
      <c r="Q13" s="137"/>
      <c r="R13" s="138"/>
      <c r="S13" s="362" t="str">
        <f>TEXT(SUM(W11:W13),"[DBNum1]#,##0")</f>
        <v>一一〇</v>
      </c>
      <c r="T13" s="556"/>
      <c r="U13" s="557"/>
      <c r="V13" s="154"/>
      <c r="W13" s="106"/>
      <c r="X13" s="155"/>
      <c r="Y13" s="155"/>
      <c r="Z13" s="153"/>
    </row>
    <row r="14" spans="1:26" ht="23.25" customHeight="1" thickBot="1">
      <c r="A14" s="128"/>
      <c r="B14" s="223">
        <v>805</v>
      </c>
      <c r="C14" s="224"/>
      <c r="D14" s="526" t="s">
        <v>268</v>
      </c>
      <c r="E14" s="527"/>
      <c r="F14" s="527"/>
      <c r="G14" s="528"/>
      <c r="H14" s="488">
        <v>20</v>
      </c>
      <c r="I14" s="489"/>
      <c r="J14" s="490"/>
      <c r="K14" s="138"/>
      <c r="L14" s="362" t="str">
        <f>TEXT(SUM(O11:O16),"[DBNum1]#,##0")</f>
        <v>一,〇七〇</v>
      </c>
      <c r="M14" s="85">
        <v>742</v>
      </c>
      <c r="N14" s="88" t="s">
        <v>267</v>
      </c>
      <c r="O14" s="106">
        <v>220</v>
      </c>
      <c r="P14" s="137"/>
      <c r="Q14" s="137"/>
      <c r="R14" s="138"/>
      <c r="S14" s="363"/>
      <c r="T14" s="229"/>
      <c r="U14" s="230"/>
      <c r="V14" s="156"/>
      <c r="W14" s="157"/>
      <c r="X14" s="157"/>
      <c r="Y14" s="157"/>
      <c r="Z14" s="158"/>
    </row>
    <row r="15" spans="1:26" ht="23.25" customHeight="1">
      <c r="A15" s="215" t="str">
        <f>TEXT(SUM(H11:J22),"[DBNum1]#,##0")</f>
        <v>一,〇二〇</v>
      </c>
      <c r="B15" s="223">
        <v>872</v>
      </c>
      <c r="C15" s="224"/>
      <c r="D15" s="526" t="s">
        <v>310</v>
      </c>
      <c r="E15" s="527"/>
      <c r="F15" s="527"/>
      <c r="G15" s="528"/>
      <c r="H15" s="482">
        <v>120</v>
      </c>
      <c r="I15" s="483"/>
      <c r="J15" s="484"/>
      <c r="K15" s="138"/>
      <c r="L15" s="362"/>
      <c r="M15" s="114">
        <v>706</v>
      </c>
      <c r="N15" s="117" t="s">
        <v>21</v>
      </c>
      <c r="O15" s="112">
        <v>20</v>
      </c>
      <c r="P15" s="152"/>
      <c r="Q15" s="152"/>
      <c r="R15" s="159"/>
      <c r="S15" s="160"/>
      <c r="T15" s="237"/>
      <c r="U15" s="238"/>
      <c r="V15" s="65"/>
      <c r="W15" s="137"/>
      <c r="X15" s="137"/>
      <c r="Y15" s="137"/>
      <c r="Z15" s="161"/>
    </row>
    <row r="16" spans="1:26" ht="23.25" customHeight="1" thickBot="1">
      <c r="A16" s="215"/>
      <c r="B16" s="223">
        <v>874</v>
      </c>
      <c r="C16" s="224"/>
      <c r="D16" s="526" t="s">
        <v>311</v>
      </c>
      <c r="E16" s="527"/>
      <c r="F16" s="527"/>
      <c r="G16" s="528"/>
      <c r="H16" s="488">
        <v>170</v>
      </c>
      <c r="I16" s="489"/>
      <c r="J16" s="490"/>
      <c r="K16" s="138"/>
      <c r="L16" s="363"/>
      <c r="M16" s="77">
        <v>707</v>
      </c>
      <c r="N16" s="81" t="s">
        <v>22</v>
      </c>
      <c r="O16" s="162">
        <v>180</v>
      </c>
      <c r="P16" s="140"/>
      <c r="Q16" s="140"/>
      <c r="R16" s="141"/>
      <c r="S16" s="160"/>
      <c r="T16" s="223"/>
      <c r="U16" s="224"/>
      <c r="V16" s="69" t="s">
        <v>266</v>
      </c>
      <c r="W16" s="197">
        <f>SUM(H11:J37,O11:O37,W11:W14)</f>
        <v>4760</v>
      </c>
      <c r="X16" s="152"/>
      <c r="Y16" s="152"/>
      <c r="Z16" s="163"/>
    </row>
    <row r="17" spans="1:26" ht="23.25" customHeight="1">
      <c r="A17" s="215"/>
      <c r="B17" s="223">
        <v>808</v>
      </c>
      <c r="C17" s="224"/>
      <c r="D17" s="526" t="s">
        <v>18</v>
      </c>
      <c r="E17" s="527"/>
      <c r="F17" s="527"/>
      <c r="G17" s="528"/>
      <c r="H17" s="488">
        <v>110</v>
      </c>
      <c r="I17" s="489"/>
      <c r="J17" s="490"/>
      <c r="K17" s="138"/>
      <c r="L17" s="371" t="s">
        <v>264</v>
      </c>
      <c r="M17" s="85">
        <v>711</v>
      </c>
      <c r="N17" s="88" t="s">
        <v>263</v>
      </c>
      <c r="O17" s="106">
        <v>20</v>
      </c>
      <c r="P17" s="137"/>
      <c r="Q17" s="137"/>
      <c r="R17" s="138"/>
      <c r="S17" s="160"/>
      <c r="T17" s="223"/>
      <c r="U17" s="224"/>
      <c r="V17" s="151"/>
      <c r="W17" s="152"/>
      <c r="X17" s="152"/>
      <c r="Y17" s="152"/>
      <c r="Z17" s="163"/>
    </row>
    <row r="18" spans="1:26" ht="23.25" customHeight="1">
      <c r="A18" s="215"/>
      <c r="B18" s="223">
        <v>809</v>
      </c>
      <c r="C18" s="224"/>
      <c r="D18" s="526" t="s">
        <v>265</v>
      </c>
      <c r="E18" s="527"/>
      <c r="F18" s="527"/>
      <c r="G18" s="528"/>
      <c r="H18" s="488">
        <v>10</v>
      </c>
      <c r="I18" s="489"/>
      <c r="J18" s="490"/>
      <c r="K18" s="138"/>
      <c r="L18" s="352"/>
      <c r="M18" s="85">
        <v>712</v>
      </c>
      <c r="N18" s="88" t="s">
        <v>261</v>
      </c>
      <c r="O18" s="106">
        <v>30</v>
      </c>
      <c r="P18" s="137"/>
      <c r="Q18" s="137"/>
      <c r="R18" s="159"/>
      <c r="S18" s="160"/>
      <c r="T18" s="223"/>
      <c r="U18" s="224"/>
      <c r="V18" s="151"/>
      <c r="W18" s="152"/>
      <c r="X18" s="152"/>
      <c r="Y18" s="152"/>
      <c r="Z18" s="163"/>
    </row>
    <row r="19" spans="1:26" ht="23.25" customHeight="1">
      <c r="A19" s="215"/>
      <c r="B19" s="223">
        <v>810</v>
      </c>
      <c r="C19" s="224"/>
      <c r="D19" s="526" t="s">
        <v>262</v>
      </c>
      <c r="E19" s="527"/>
      <c r="F19" s="527"/>
      <c r="G19" s="528"/>
      <c r="H19" s="488">
        <v>150</v>
      </c>
      <c r="I19" s="489"/>
      <c r="J19" s="490"/>
      <c r="K19" s="138"/>
      <c r="L19" s="352"/>
      <c r="M19" s="85">
        <v>710</v>
      </c>
      <c r="N19" s="88" t="s">
        <v>259</v>
      </c>
      <c r="O19" s="106">
        <v>70</v>
      </c>
      <c r="P19" s="137"/>
      <c r="Q19" s="137"/>
      <c r="R19" s="159"/>
      <c r="S19" s="160"/>
      <c r="T19" s="223"/>
      <c r="U19" s="224"/>
      <c r="V19" s="151"/>
      <c r="W19" s="152"/>
      <c r="X19" s="152"/>
      <c r="Y19" s="152"/>
      <c r="Z19" s="163"/>
    </row>
    <row r="20" spans="1:26" ht="23.25" customHeight="1">
      <c r="A20" s="215"/>
      <c r="B20" s="223">
        <v>811</v>
      </c>
      <c r="C20" s="224"/>
      <c r="D20" s="526" t="s">
        <v>260</v>
      </c>
      <c r="E20" s="527"/>
      <c r="F20" s="527"/>
      <c r="G20" s="528"/>
      <c r="H20" s="488">
        <v>30</v>
      </c>
      <c r="I20" s="489"/>
      <c r="J20" s="490"/>
      <c r="K20" s="138"/>
      <c r="L20" s="352"/>
      <c r="M20" s="85">
        <v>713</v>
      </c>
      <c r="N20" s="88" t="s">
        <v>23</v>
      </c>
      <c r="O20" s="106">
        <v>10</v>
      </c>
      <c r="P20" s="137"/>
      <c r="Q20" s="137"/>
      <c r="R20" s="159"/>
      <c r="S20" s="160"/>
      <c r="T20" s="223"/>
      <c r="U20" s="224"/>
      <c r="V20" s="151"/>
      <c r="W20" s="152"/>
      <c r="X20" s="152"/>
      <c r="Y20" s="152"/>
      <c r="Z20" s="163"/>
    </row>
    <row r="21" spans="1:26" ht="23.25" customHeight="1">
      <c r="A21" s="215"/>
      <c r="B21" s="223">
        <v>813</v>
      </c>
      <c r="C21" s="224"/>
      <c r="D21" s="526" t="s">
        <v>258</v>
      </c>
      <c r="E21" s="527" t="s">
        <v>258</v>
      </c>
      <c r="F21" s="527" t="s">
        <v>258</v>
      </c>
      <c r="G21" s="528" t="s">
        <v>258</v>
      </c>
      <c r="H21" s="488">
        <v>10</v>
      </c>
      <c r="I21" s="489"/>
      <c r="J21" s="489"/>
      <c r="K21" s="138"/>
      <c r="L21" s="352"/>
      <c r="M21" s="85">
        <v>719</v>
      </c>
      <c r="N21" s="88" t="s">
        <v>257</v>
      </c>
      <c r="O21" s="106">
        <v>80</v>
      </c>
      <c r="P21" s="137"/>
      <c r="Q21" s="137"/>
      <c r="R21" s="159"/>
      <c r="S21" s="160"/>
      <c r="T21" s="223"/>
      <c r="U21" s="224"/>
      <c r="V21" s="151"/>
      <c r="W21" s="152"/>
      <c r="X21" s="152"/>
      <c r="Y21" s="152"/>
      <c r="Z21" s="163"/>
    </row>
    <row r="22" spans="1:26" ht="23.25" customHeight="1">
      <c r="A22" s="215"/>
      <c r="B22" s="223"/>
      <c r="C22" s="224"/>
      <c r="D22" s="526"/>
      <c r="E22" s="527"/>
      <c r="F22" s="527"/>
      <c r="G22" s="528"/>
      <c r="H22" s="488"/>
      <c r="I22" s="489"/>
      <c r="J22" s="489"/>
      <c r="K22" s="138"/>
      <c r="L22" s="383" t="str">
        <f>TEXT(SUM(O17:O27),"[DBNum1]#,##0")</f>
        <v>三七〇</v>
      </c>
      <c r="M22" s="85">
        <v>714</v>
      </c>
      <c r="N22" s="88" t="s">
        <v>256</v>
      </c>
      <c r="O22" s="106">
        <v>30</v>
      </c>
      <c r="P22" s="137"/>
      <c r="Q22" s="137"/>
      <c r="R22" s="159"/>
      <c r="S22" s="160"/>
      <c r="T22" s="223"/>
      <c r="U22" s="224"/>
      <c r="V22" s="151"/>
      <c r="W22" s="152"/>
      <c r="X22" s="152"/>
      <c r="Y22" s="152"/>
      <c r="Z22" s="163"/>
    </row>
    <row r="23" spans="1:26" ht="23.25" customHeight="1" thickBot="1">
      <c r="A23" s="216"/>
      <c r="B23" s="229"/>
      <c r="C23" s="230"/>
      <c r="D23" s="552"/>
      <c r="E23" s="553"/>
      <c r="F23" s="553"/>
      <c r="G23" s="554"/>
      <c r="H23" s="558"/>
      <c r="I23" s="559"/>
      <c r="J23" s="559"/>
      <c r="K23" s="164"/>
      <c r="L23" s="383"/>
      <c r="M23" s="85">
        <v>786</v>
      </c>
      <c r="N23" s="88" t="s">
        <v>255</v>
      </c>
      <c r="O23" s="106">
        <v>20</v>
      </c>
      <c r="P23" s="137"/>
      <c r="Q23" s="137"/>
      <c r="R23" s="159"/>
      <c r="S23" s="160"/>
      <c r="T23" s="223"/>
      <c r="U23" s="224"/>
      <c r="V23" s="151"/>
      <c r="W23" s="152"/>
      <c r="X23" s="152"/>
      <c r="Y23" s="152"/>
      <c r="Z23" s="163"/>
    </row>
    <row r="24" spans="1:26" ht="23.25" customHeight="1">
      <c r="A24" s="567" t="s">
        <v>345</v>
      </c>
      <c r="B24" s="237">
        <v>601</v>
      </c>
      <c r="C24" s="238"/>
      <c r="D24" s="529" t="s">
        <v>19</v>
      </c>
      <c r="E24" s="543" t="s">
        <v>19</v>
      </c>
      <c r="F24" s="543" t="s">
        <v>19</v>
      </c>
      <c r="G24" s="544" t="s">
        <v>19</v>
      </c>
      <c r="H24" s="549">
        <v>70</v>
      </c>
      <c r="I24" s="550"/>
      <c r="J24" s="551"/>
      <c r="K24" s="165"/>
      <c r="L24" s="383"/>
      <c r="M24" s="85">
        <v>715</v>
      </c>
      <c r="N24" s="88" t="s">
        <v>254</v>
      </c>
      <c r="O24" s="106">
        <v>40</v>
      </c>
      <c r="P24" s="137"/>
      <c r="Q24" s="137"/>
      <c r="R24" s="159"/>
      <c r="S24" s="160"/>
      <c r="T24" s="223"/>
      <c r="U24" s="224"/>
      <c r="V24" s="151"/>
      <c r="W24" s="152"/>
      <c r="X24" s="152"/>
      <c r="Y24" s="152"/>
      <c r="Z24" s="163"/>
    </row>
    <row r="25" spans="1:26" ht="23.25" customHeight="1">
      <c r="A25" s="568"/>
      <c r="B25" s="223">
        <v>603</v>
      </c>
      <c r="C25" s="224"/>
      <c r="D25" s="526" t="s">
        <v>253</v>
      </c>
      <c r="E25" s="527"/>
      <c r="F25" s="527"/>
      <c r="G25" s="528"/>
      <c r="H25" s="482">
        <v>70</v>
      </c>
      <c r="I25" s="483"/>
      <c r="J25" s="483"/>
      <c r="K25" s="138"/>
      <c r="L25" s="383"/>
      <c r="M25" s="85">
        <v>716</v>
      </c>
      <c r="N25" s="88" t="s">
        <v>252</v>
      </c>
      <c r="O25" s="106">
        <v>20</v>
      </c>
      <c r="P25" s="137"/>
      <c r="Q25" s="137"/>
      <c r="R25" s="159"/>
      <c r="S25" s="160"/>
      <c r="T25" s="223"/>
      <c r="U25" s="224"/>
      <c r="V25" s="151"/>
      <c r="W25" s="152"/>
      <c r="X25" s="152"/>
      <c r="Y25" s="152"/>
      <c r="Z25" s="163"/>
    </row>
    <row r="26" spans="1:26" ht="23.25" customHeight="1">
      <c r="A26" s="215" t="str">
        <f>TEXT(SUM(H24:J27),"[DBNum1]#,##0")</f>
        <v>一四〇</v>
      </c>
      <c r="B26" s="223"/>
      <c r="C26" s="224"/>
      <c r="D26" s="526"/>
      <c r="E26" s="527"/>
      <c r="F26" s="527"/>
      <c r="G26" s="528"/>
      <c r="H26" s="482"/>
      <c r="I26" s="483"/>
      <c r="J26" s="483"/>
      <c r="K26" s="138"/>
      <c r="L26" s="383"/>
      <c r="M26" s="125">
        <v>717</v>
      </c>
      <c r="N26" s="121" t="s">
        <v>251</v>
      </c>
      <c r="O26" s="166">
        <v>20</v>
      </c>
      <c r="P26" s="167"/>
      <c r="Q26" s="167"/>
      <c r="R26" s="168"/>
      <c r="S26" s="160"/>
      <c r="T26" s="223"/>
      <c r="U26" s="224"/>
      <c r="V26" s="151"/>
      <c r="W26" s="152"/>
      <c r="X26" s="152"/>
      <c r="Y26" s="152"/>
      <c r="Z26" s="163"/>
    </row>
    <row r="27" spans="1:26" ht="23.25" customHeight="1" thickBot="1">
      <c r="A27" s="216"/>
      <c r="B27" s="229"/>
      <c r="C27" s="230"/>
      <c r="D27" s="552"/>
      <c r="E27" s="553"/>
      <c r="F27" s="553"/>
      <c r="G27" s="554"/>
      <c r="H27" s="558"/>
      <c r="I27" s="559"/>
      <c r="J27" s="559"/>
      <c r="K27" s="169"/>
      <c r="L27" s="383"/>
      <c r="M27" s="125">
        <v>718</v>
      </c>
      <c r="N27" s="121" t="s">
        <v>250</v>
      </c>
      <c r="O27" s="166">
        <v>30</v>
      </c>
      <c r="P27" s="167"/>
      <c r="Q27" s="167"/>
      <c r="R27" s="168"/>
      <c r="S27" s="160"/>
      <c r="T27" s="223"/>
      <c r="U27" s="224"/>
      <c r="V27" s="151"/>
      <c r="W27" s="152"/>
      <c r="X27" s="152"/>
      <c r="Y27" s="152"/>
      <c r="Z27" s="163"/>
    </row>
    <row r="28" spans="1:26" ht="23.25" customHeight="1" thickBot="1">
      <c r="A28" s="424" t="s">
        <v>249</v>
      </c>
      <c r="B28" s="223">
        <v>607</v>
      </c>
      <c r="C28" s="224"/>
      <c r="D28" s="555" t="s">
        <v>248</v>
      </c>
      <c r="E28" s="527"/>
      <c r="F28" s="527"/>
      <c r="G28" s="528"/>
      <c r="H28" s="482">
        <v>310</v>
      </c>
      <c r="I28" s="483"/>
      <c r="J28" s="483"/>
      <c r="K28" s="138"/>
      <c r="L28" s="170"/>
      <c r="M28" s="119"/>
      <c r="N28" s="127"/>
      <c r="O28" s="171"/>
      <c r="P28" s="157"/>
      <c r="Q28" s="157"/>
      <c r="R28" s="169"/>
      <c r="S28" s="160"/>
      <c r="T28" s="223"/>
      <c r="U28" s="224"/>
      <c r="V28" s="151"/>
      <c r="W28" s="152"/>
      <c r="X28" s="152"/>
      <c r="Y28" s="152"/>
      <c r="Z28" s="163"/>
    </row>
    <row r="29" spans="1:26" ht="23.25" customHeight="1">
      <c r="A29" s="425"/>
      <c r="B29" s="223">
        <v>609</v>
      </c>
      <c r="C29" s="224"/>
      <c r="D29" s="526" t="s">
        <v>245</v>
      </c>
      <c r="E29" s="565"/>
      <c r="F29" s="565"/>
      <c r="G29" s="566"/>
      <c r="H29" s="482">
        <v>100</v>
      </c>
      <c r="I29" s="483"/>
      <c r="J29" s="484"/>
      <c r="K29" s="138"/>
      <c r="L29" s="352" t="s">
        <v>247</v>
      </c>
      <c r="M29" s="85">
        <v>721</v>
      </c>
      <c r="N29" s="88" t="s">
        <v>246</v>
      </c>
      <c r="O29" s="106">
        <v>520</v>
      </c>
      <c r="P29" s="137"/>
      <c r="Q29" s="137"/>
      <c r="R29" s="138"/>
      <c r="S29" s="160"/>
      <c r="T29" s="223"/>
      <c r="U29" s="224"/>
      <c r="V29" s="151"/>
      <c r="W29" s="152"/>
      <c r="X29" s="152"/>
      <c r="Y29" s="152"/>
      <c r="Z29" s="163"/>
    </row>
    <row r="30" spans="1:26" ht="23.25" customHeight="1">
      <c r="A30" s="425"/>
      <c r="B30" s="223">
        <v>602</v>
      </c>
      <c r="C30" s="224"/>
      <c r="D30" s="526" t="s">
        <v>243</v>
      </c>
      <c r="E30" s="565"/>
      <c r="F30" s="565"/>
      <c r="G30" s="566"/>
      <c r="H30" s="482">
        <v>10</v>
      </c>
      <c r="I30" s="483"/>
      <c r="J30" s="484"/>
      <c r="K30" s="138"/>
      <c r="L30" s="352"/>
      <c r="M30" s="85">
        <v>723</v>
      </c>
      <c r="N30" s="88" t="s">
        <v>244</v>
      </c>
      <c r="O30" s="106">
        <v>20</v>
      </c>
      <c r="P30" s="137"/>
      <c r="Q30" s="137"/>
      <c r="R30" s="138"/>
      <c r="S30" s="160"/>
      <c r="T30" s="223"/>
      <c r="U30" s="224"/>
      <c r="V30" s="151"/>
      <c r="W30" s="152"/>
      <c r="X30" s="152"/>
      <c r="Y30" s="152"/>
      <c r="Z30" s="163"/>
    </row>
    <row r="31" spans="1:26" ht="23.25" customHeight="1">
      <c r="A31" s="215" t="str">
        <f>TEXT(SUM(H28:J33),"[DBNum1]#,##0")</f>
        <v>四三〇</v>
      </c>
      <c r="B31" s="223">
        <v>610</v>
      </c>
      <c r="C31" s="224"/>
      <c r="D31" s="526" t="s">
        <v>241</v>
      </c>
      <c r="E31" s="527"/>
      <c r="F31" s="527"/>
      <c r="G31" s="528"/>
      <c r="H31" s="482">
        <v>10</v>
      </c>
      <c r="I31" s="483"/>
      <c r="J31" s="484"/>
      <c r="K31" s="138"/>
      <c r="L31" s="352"/>
      <c r="M31" s="85">
        <v>724</v>
      </c>
      <c r="N31" s="88" t="s">
        <v>242</v>
      </c>
      <c r="O31" s="106">
        <v>10</v>
      </c>
      <c r="P31" s="137"/>
      <c r="Q31" s="137"/>
      <c r="R31" s="138"/>
      <c r="S31" s="160"/>
      <c r="T31" s="223"/>
      <c r="U31" s="224"/>
      <c r="V31" s="151"/>
      <c r="W31" s="152"/>
      <c r="X31" s="152"/>
      <c r="Y31" s="152"/>
      <c r="Z31" s="163"/>
    </row>
    <row r="32" spans="1:26" ht="23.25" customHeight="1">
      <c r="A32" s="215"/>
      <c r="B32" s="237"/>
      <c r="C32" s="238"/>
      <c r="D32" s="529"/>
      <c r="E32" s="530"/>
      <c r="F32" s="530"/>
      <c r="G32" s="531"/>
      <c r="H32" s="545"/>
      <c r="I32" s="546"/>
      <c r="J32" s="547"/>
      <c r="K32" s="138"/>
      <c r="L32" s="115"/>
      <c r="M32" s="85">
        <v>722</v>
      </c>
      <c r="N32" s="88" t="s">
        <v>240</v>
      </c>
      <c r="O32" s="106">
        <v>200</v>
      </c>
      <c r="P32" s="137"/>
      <c r="Q32" s="137"/>
      <c r="R32" s="138"/>
      <c r="S32" s="160"/>
      <c r="T32" s="223"/>
      <c r="U32" s="224"/>
      <c r="V32" s="151"/>
      <c r="W32" s="152"/>
      <c r="X32" s="152"/>
      <c r="Y32" s="152"/>
      <c r="Z32" s="163"/>
    </row>
    <row r="33" spans="1:26" ht="23.25" customHeight="1" thickBot="1">
      <c r="A33" s="216"/>
      <c r="B33" s="229"/>
      <c r="C33" s="230"/>
      <c r="D33" s="552"/>
      <c r="E33" s="553"/>
      <c r="F33" s="553"/>
      <c r="G33" s="554"/>
      <c r="H33" s="558"/>
      <c r="I33" s="559"/>
      <c r="J33" s="571"/>
      <c r="K33" s="141"/>
      <c r="M33" s="85">
        <v>726</v>
      </c>
      <c r="N33" s="44" t="s">
        <v>239</v>
      </c>
      <c r="O33" s="106">
        <v>100</v>
      </c>
      <c r="P33" s="143"/>
      <c r="Q33" s="143"/>
      <c r="R33" s="164"/>
      <c r="S33" s="160"/>
      <c r="T33" s="223"/>
      <c r="U33" s="224"/>
      <c r="V33" s="151"/>
      <c r="W33" s="152"/>
      <c r="X33" s="152"/>
      <c r="Y33" s="152"/>
      <c r="Z33" s="163"/>
    </row>
    <row r="34" spans="1:26" ht="23.25" customHeight="1">
      <c r="A34" s="569" t="s">
        <v>347</v>
      </c>
      <c r="B34" s="237">
        <v>612</v>
      </c>
      <c r="C34" s="238"/>
      <c r="D34" s="529" t="s">
        <v>238</v>
      </c>
      <c r="E34" s="543" t="s">
        <v>238</v>
      </c>
      <c r="F34" s="543" t="s">
        <v>238</v>
      </c>
      <c r="G34" s="544" t="s">
        <v>238</v>
      </c>
      <c r="H34" s="545">
        <v>150</v>
      </c>
      <c r="I34" s="546"/>
      <c r="J34" s="546"/>
      <c r="K34" s="138"/>
      <c r="L34" s="362" t="str">
        <f>TEXT(SUM(O29:O37),"[DBNum1]#,##0")</f>
        <v>一,一〇〇</v>
      </c>
      <c r="M34" s="114">
        <v>727</v>
      </c>
      <c r="N34" s="118" t="s">
        <v>315</v>
      </c>
      <c r="O34" s="112">
        <v>190</v>
      </c>
      <c r="P34" s="152"/>
      <c r="Q34" s="152"/>
      <c r="R34" s="159"/>
      <c r="S34" s="160"/>
      <c r="T34" s="223"/>
      <c r="U34" s="224"/>
      <c r="V34" s="151"/>
      <c r="W34" s="152"/>
      <c r="X34" s="152"/>
      <c r="Y34" s="152"/>
      <c r="Z34" s="163"/>
    </row>
    <row r="35" spans="1:26" ht="23.25" customHeight="1">
      <c r="A35" s="570"/>
      <c r="B35" s="223">
        <v>616</v>
      </c>
      <c r="C35" s="224"/>
      <c r="D35" s="526" t="s">
        <v>20</v>
      </c>
      <c r="E35" s="527" t="s">
        <v>20</v>
      </c>
      <c r="F35" s="527" t="s">
        <v>20</v>
      </c>
      <c r="G35" s="528" t="s">
        <v>20</v>
      </c>
      <c r="H35" s="482">
        <v>270</v>
      </c>
      <c r="I35" s="483"/>
      <c r="J35" s="483"/>
      <c r="K35" s="138"/>
      <c r="L35" s="362"/>
      <c r="M35" s="85">
        <v>728</v>
      </c>
      <c r="N35" s="44" t="s">
        <v>316</v>
      </c>
      <c r="O35" s="106">
        <v>40</v>
      </c>
      <c r="P35" s="137"/>
      <c r="Q35" s="137"/>
      <c r="R35" s="138"/>
      <c r="S35" s="160"/>
      <c r="T35" s="223"/>
      <c r="U35" s="224"/>
      <c r="V35" s="151"/>
      <c r="W35" s="152"/>
      <c r="X35" s="152"/>
      <c r="Y35" s="152"/>
      <c r="Z35" s="163"/>
    </row>
    <row r="36" spans="1:26" ht="23.25" customHeight="1">
      <c r="A36" s="215" t="str">
        <f>TEXT(SUM(H34:J37),"[DBNum1]#,##0")</f>
        <v>五二〇</v>
      </c>
      <c r="B36" s="223">
        <v>618</v>
      </c>
      <c r="C36" s="224"/>
      <c r="D36" s="526" t="s">
        <v>236</v>
      </c>
      <c r="E36" s="527" t="s">
        <v>236</v>
      </c>
      <c r="F36" s="527" t="s">
        <v>236</v>
      </c>
      <c r="G36" s="528" t="s">
        <v>236</v>
      </c>
      <c r="H36" s="482">
        <v>100</v>
      </c>
      <c r="I36" s="483"/>
      <c r="J36" s="483"/>
      <c r="K36" s="138"/>
      <c r="L36" s="362"/>
      <c r="M36" s="114">
        <v>729</v>
      </c>
      <c r="N36" s="88" t="s">
        <v>289</v>
      </c>
      <c r="O36" s="112">
        <v>20</v>
      </c>
      <c r="P36" s="137"/>
      <c r="Q36" s="137"/>
      <c r="R36" s="138"/>
      <c r="S36" s="160"/>
      <c r="T36" s="537" t="s">
        <v>235</v>
      </c>
      <c r="U36" s="538"/>
      <c r="V36" s="539"/>
      <c r="W36" s="539"/>
      <c r="X36" s="539"/>
      <c r="Y36" s="539"/>
      <c r="Z36" s="540"/>
    </row>
    <row r="37" spans="1:26" ht="23.25" customHeight="1" thickBot="1">
      <c r="A37" s="216"/>
      <c r="B37" s="457"/>
      <c r="C37" s="525"/>
      <c r="D37" s="534"/>
      <c r="E37" s="535"/>
      <c r="F37" s="535"/>
      <c r="G37" s="536"/>
      <c r="H37" s="541"/>
      <c r="I37" s="542"/>
      <c r="J37" s="542"/>
      <c r="K37" s="141"/>
      <c r="L37" s="172"/>
      <c r="M37" s="77"/>
      <c r="N37" s="81"/>
      <c r="O37" s="162"/>
      <c r="P37" s="140"/>
      <c r="Q37" s="140"/>
      <c r="R37" s="141"/>
      <c r="S37" s="173"/>
      <c r="T37" s="457"/>
      <c r="U37" s="458"/>
      <c r="V37" s="174"/>
      <c r="W37" s="532">
        <f>朝日・札幌!W37+朝日・Ａ!W36+朝日・Ｂ!W13+朝日・Ｃ!W16</f>
        <v>82080</v>
      </c>
      <c r="X37" s="532"/>
      <c r="Y37" s="532"/>
      <c r="Z37" s="533"/>
    </row>
    <row r="38" spans="1:26" ht="14.25">
      <c r="A38" s="184" t="s">
        <v>96</v>
      </c>
      <c r="B38" s="73"/>
      <c r="C38" s="73"/>
      <c r="D38" s="73"/>
      <c r="E38" s="73"/>
      <c r="F38" s="74"/>
      <c r="G38" s="39"/>
      <c r="H38" s="39"/>
      <c r="I38" s="39"/>
      <c r="J38" s="39"/>
      <c r="K38" s="39"/>
      <c r="L38" s="74"/>
      <c r="M38" s="74"/>
      <c r="N38" s="73"/>
      <c r="O38" s="73"/>
      <c r="P38" s="73"/>
      <c r="Q38" s="73"/>
      <c r="R38" s="73"/>
      <c r="S38" s="175"/>
      <c r="T38" s="176"/>
      <c r="U38" s="40"/>
      <c r="V38" s="40"/>
      <c r="W38" s="377">
        <v>44986</v>
      </c>
      <c r="X38" s="377"/>
      <c r="Y38" s="377"/>
      <c r="Z38" s="548"/>
    </row>
    <row r="39" spans="1:26">
      <c r="A39" s="185" t="s">
        <v>302</v>
      </c>
    </row>
  </sheetData>
  <mergeCells count="164">
    <mergeCell ref="S13:S14"/>
    <mergeCell ref="H33:J33"/>
    <mergeCell ref="D29:G29"/>
    <mergeCell ref="D26:G26"/>
    <mergeCell ref="T30:U30"/>
    <mergeCell ref="T31:U31"/>
    <mergeCell ref="T32:U32"/>
    <mergeCell ref="T33:U33"/>
    <mergeCell ref="T34:U34"/>
    <mergeCell ref="T35:U35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S11:S12"/>
    <mergeCell ref="L34:L36"/>
    <mergeCell ref="A15:A23"/>
    <mergeCell ref="B15:C15"/>
    <mergeCell ref="B33:C33"/>
    <mergeCell ref="D33:G33"/>
    <mergeCell ref="D30:G30"/>
    <mergeCell ref="D24:G24"/>
    <mergeCell ref="B25:C25"/>
    <mergeCell ref="B20:C20"/>
    <mergeCell ref="D36:G36"/>
    <mergeCell ref="B23:C23"/>
    <mergeCell ref="A31:A33"/>
    <mergeCell ref="B26:C26"/>
    <mergeCell ref="A28:A30"/>
    <mergeCell ref="B22:C22"/>
    <mergeCell ref="D22:G22"/>
    <mergeCell ref="A26:A27"/>
    <mergeCell ref="A24:A25"/>
    <mergeCell ref="A36:A37"/>
    <mergeCell ref="A34:A35"/>
    <mergeCell ref="A11:A13"/>
    <mergeCell ref="B13:C13"/>
    <mergeCell ref="D13:G13"/>
    <mergeCell ref="A8:B8"/>
    <mergeCell ref="N9:O9"/>
    <mergeCell ref="J9:M9"/>
    <mergeCell ref="J8:M8"/>
    <mergeCell ref="H11:J11"/>
    <mergeCell ref="D12:G12"/>
    <mergeCell ref="D11:G11"/>
    <mergeCell ref="H26:J26"/>
    <mergeCell ref="H17:J17"/>
    <mergeCell ref="H20:J20"/>
    <mergeCell ref="H23:J23"/>
    <mergeCell ref="H22:J22"/>
    <mergeCell ref="B14:C14"/>
    <mergeCell ref="H21:J21"/>
    <mergeCell ref="B18:C18"/>
    <mergeCell ref="D17:G17"/>
    <mergeCell ref="D25:G25"/>
    <mergeCell ref="A9:B9"/>
    <mergeCell ref="B11:C11"/>
    <mergeCell ref="L17:L21"/>
    <mergeCell ref="B10:C10"/>
    <mergeCell ref="L11:L13"/>
    <mergeCell ref="J7:O7"/>
    <mergeCell ref="J4:N5"/>
    <mergeCell ref="H4:I4"/>
    <mergeCell ref="A3:G3"/>
    <mergeCell ref="H3:I3"/>
    <mergeCell ref="J3:N3"/>
    <mergeCell ref="O3:S3"/>
    <mergeCell ref="A4:G6"/>
    <mergeCell ref="H5:I6"/>
    <mergeCell ref="A7:B7"/>
    <mergeCell ref="J6:N6"/>
    <mergeCell ref="C7:I7"/>
    <mergeCell ref="O2:S2"/>
    <mergeCell ref="T17:U17"/>
    <mergeCell ref="T18:U18"/>
    <mergeCell ref="T13:U13"/>
    <mergeCell ref="R8:T8"/>
    <mergeCell ref="T6:Z6"/>
    <mergeCell ref="O4:S5"/>
    <mergeCell ref="T2:Z2"/>
    <mergeCell ref="R9:T9"/>
    <mergeCell ref="O10:Q10"/>
    <mergeCell ref="R7:V7"/>
    <mergeCell ref="T16:U16"/>
    <mergeCell ref="T14:U14"/>
    <mergeCell ref="T15:U15"/>
    <mergeCell ref="U8:V8"/>
    <mergeCell ref="T11:U11"/>
    <mergeCell ref="T12:U12"/>
    <mergeCell ref="U9:V9"/>
    <mergeCell ref="T10:U10"/>
    <mergeCell ref="T4:Z5"/>
    <mergeCell ref="O6:S6"/>
    <mergeCell ref="W7:Z9"/>
    <mergeCell ref="T3:Z3"/>
    <mergeCell ref="N8:O8"/>
    <mergeCell ref="W38:Z38"/>
    <mergeCell ref="H18:J18"/>
    <mergeCell ref="D18:G18"/>
    <mergeCell ref="D19:G19"/>
    <mergeCell ref="H24:J24"/>
    <mergeCell ref="D23:G23"/>
    <mergeCell ref="B16:C16"/>
    <mergeCell ref="B21:C21"/>
    <mergeCell ref="D21:G21"/>
    <mergeCell ref="B19:C19"/>
    <mergeCell ref="B24:C24"/>
    <mergeCell ref="T20:U20"/>
    <mergeCell ref="T19:U19"/>
    <mergeCell ref="H30:J30"/>
    <mergeCell ref="H35:J35"/>
    <mergeCell ref="H34:J34"/>
    <mergeCell ref="D28:G28"/>
    <mergeCell ref="H25:J25"/>
    <mergeCell ref="L14:L16"/>
    <mergeCell ref="H14:J14"/>
    <mergeCell ref="D16:G16"/>
    <mergeCell ref="D15:G15"/>
    <mergeCell ref="H16:J16"/>
    <mergeCell ref="H15:J15"/>
    <mergeCell ref="G8:H8"/>
    <mergeCell ref="G9:H9"/>
    <mergeCell ref="W37:Z37"/>
    <mergeCell ref="B37:C37"/>
    <mergeCell ref="D37:G37"/>
    <mergeCell ref="T36:Z36"/>
    <mergeCell ref="B34:C34"/>
    <mergeCell ref="B35:C35"/>
    <mergeCell ref="H37:J37"/>
    <mergeCell ref="D35:G35"/>
    <mergeCell ref="T37:U37"/>
    <mergeCell ref="D34:G34"/>
    <mergeCell ref="B36:C36"/>
    <mergeCell ref="H36:J36"/>
    <mergeCell ref="H32:J32"/>
    <mergeCell ref="L22:L27"/>
    <mergeCell ref="B31:C31"/>
    <mergeCell ref="H19:J19"/>
    <mergeCell ref="D31:G31"/>
    <mergeCell ref="H31:J31"/>
    <mergeCell ref="B27:C27"/>
    <mergeCell ref="D14:G14"/>
    <mergeCell ref="B12:C12"/>
    <mergeCell ref="D10:G10"/>
    <mergeCell ref="B30:C30"/>
    <mergeCell ref="B28:C28"/>
    <mergeCell ref="D20:G20"/>
    <mergeCell ref="B17:C17"/>
    <mergeCell ref="B32:C32"/>
    <mergeCell ref="D32:G32"/>
    <mergeCell ref="L29:L31"/>
    <mergeCell ref="H12:J12"/>
    <mergeCell ref="H10:J10"/>
    <mergeCell ref="H13:J13"/>
    <mergeCell ref="H27:J27"/>
    <mergeCell ref="D27:G27"/>
    <mergeCell ref="H28:J28"/>
    <mergeCell ref="H29:J29"/>
    <mergeCell ref="B29:C29"/>
  </mergeCells>
  <phoneticPr fontId="4"/>
  <conditionalFormatting sqref="Z14 Z20:Z26">
    <cfRule type="cellIs" dxfId="7" priority="9" stopIfTrue="1" operator="between">
      <formula>0</formula>
      <formula>20000</formula>
    </cfRule>
  </conditionalFormatting>
  <conditionalFormatting sqref="H11:J16">
    <cfRule type="cellIs" dxfId="6" priority="10" stopIfTrue="1" operator="lessThanOrEqual">
      <formula>10000</formula>
    </cfRule>
  </conditionalFormatting>
  <conditionalFormatting sqref="Z15:Z17">
    <cfRule type="cellIs" dxfId="5" priority="8" stopIfTrue="1" operator="between">
      <formula>0</formula>
      <formula>20000</formula>
    </cfRule>
  </conditionalFormatting>
  <conditionalFormatting sqref="Z27:Z31">
    <cfRule type="cellIs" dxfId="4" priority="5" stopIfTrue="1" operator="between">
      <formula>0</formula>
      <formula>20000</formula>
    </cfRule>
  </conditionalFormatting>
  <conditionalFormatting sqref="H18:J18">
    <cfRule type="cellIs" dxfId="3" priority="4" stopIfTrue="1" operator="lessThanOrEqual">
      <formula>10000</formula>
    </cfRule>
  </conditionalFormatting>
  <conditionalFormatting sqref="H17:J17">
    <cfRule type="cellIs" dxfId="2" priority="3" stopIfTrue="1" operator="lessThanOrEqual">
      <formula>10000</formula>
    </cfRule>
  </conditionalFormatting>
  <conditionalFormatting sqref="Z18:Z35">
    <cfRule type="cellIs" dxfId="1" priority="2" stopIfTrue="1" operator="between">
      <formula>0</formula>
      <formula>20000</formula>
    </cfRule>
  </conditionalFormatting>
  <conditionalFormatting sqref="Z19">
    <cfRule type="cellIs" dxfId="0" priority="1" stopIfTrue="1" operator="between">
      <formula>0</formula>
      <formula>20000</formula>
    </cfRule>
  </conditionalFormatting>
  <dataValidations count="8">
    <dataValidation type="whole" errorStyle="warning" imeMode="off" allowBlank="1" showInputMessage="1" showErrorMessage="1" errorTitle="定数オーバー!!!" error="定数オーバーです。_x000a__x000a_定数オーバー可→【はい(Y)】_x000a_修正→【いいえ(N)】【キャンセル】" sqref="K11:K37 Z11:Z13 R11:R37" xr:uid="{00000000-0002-0000-0500-000000000000}">
      <formula1>0</formula1>
      <formula2>H11</formula2>
    </dataValidation>
    <dataValidation imeMode="off" allowBlank="1" showInputMessage="1" showErrorMessage="1" sqref="O11:Q37 W11:W13 H11:J37" xr:uid="{00000000-0002-0000-0500-000007000000}"/>
    <dataValidation type="list" allowBlank="1" showInputMessage="1" showErrorMessage="1" sqref="D8" xr:uid="{A410D882-476D-4075-B3CF-430547833234}">
      <formula1>"2,②"</formula1>
    </dataValidation>
    <dataValidation type="list" allowBlank="1" showInputMessage="1" showErrorMessage="1" sqref="C8" xr:uid="{C152C98C-A0D8-40EE-B84B-078FCD1C65F0}">
      <formula1>"1,①"</formula1>
    </dataValidation>
    <dataValidation type="list" allowBlank="1" showInputMessage="1" showErrorMessage="1" sqref="E8" xr:uid="{D39B407B-980D-4E46-ABCF-E51136B969B1}">
      <formula1>"3,③"</formula1>
    </dataValidation>
    <dataValidation type="list" allowBlank="1" showInputMessage="1" showErrorMessage="1" sqref="F8" xr:uid="{13A86A21-1553-49D0-B6A3-9E7DFE9A4FA3}">
      <formula1>"4,④"</formula1>
    </dataValidation>
    <dataValidation type="list" allowBlank="1" showInputMessage="1" showErrorMessage="1" sqref="G8:H8" xr:uid="{DC7282F0-FA90-4B6A-A7CE-3A92BA355366}">
      <formula1>"5,⑤"</formula1>
    </dataValidation>
    <dataValidation type="list" allowBlank="1" showInputMessage="1" showErrorMessage="1" sqref="I8" xr:uid="{5B294B9F-B4F1-47D1-A621-2F3B807FD1EE}">
      <formula1>"6,⑥"</formula1>
    </dataValidation>
  </dataValidations>
  <printOptions horizontalCentered="1" verticalCentered="1"/>
  <pageMargins left="0" right="0" top="0.31496062992125984" bottom="0.23622047244094491" header="0.59055118110236227" footer="0.51181102362204722"/>
  <pageSetup paperSize="9"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p V o U t n q Q y W j A A A A 9 Q A A A B I A H A B D b 2 5 m a W c v U G F j a 2 F n Z S 5 4 b W w g o h g A K K A U A A A A A A A A A A A A A A A A A A A A A A A A A A A A h Y 8 x D o I w G I W v Q r r T l r o Q 8 l M G N y M J i Y l x b U q F I h R D i + V u D h 7 J K 4 h R 1 M 3 x v e 8 b 3 r t f b 5 B N X R t c 1 G B 1 b 1 I U Y Y o C Z W R f a l O l a H T H M E Y Z h 0 L I k 6 h U M M v G J p M t U 1 Q 7 d 0 4 I 8 d 5 j v 8 L 9 U B F G a U Q O + X Y n a 9 U J 9 J H 1 f z n U x j p h p E I c 9 q 8 x n O E 4 x o z O k 4 A s H e T a f D m b 2 Z P + l L A e W z c O i j c i 3 B R A l g j k f Y E / A F B L A w Q U A A I A C A B m l W h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p V o U i i K R 7 g O A A A A E Q A A A B M A H A B G b 3 J t d W x h c y 9 T Z W N 0 a W 9 u M S 5 t I K I Y A C i g F A A A A A A A A A A A A A A A A A A A A A A A A A A A A C t O T S 7 J z M 9 T C I b Q h t Y A U E s B A i 0 A F A A C A A g A Z p V o U t n q Q y W j A A A A 9 Q A A A B I A A A A A A A A A A A A A A A A A A A A A A E N v b m Z p Z y 9 Q Y W N r Y W d l L n h t b F B L A Q I t A B Q A A g A I A G a V a F I P y u m r p A A A A O k A A A A T A A A A A A A A A A A A A A A A A O 8 A A A B b Q 2 9 u d G V u d F 9 U e X B l c 1 0 u e G 1 s U E s B A i 0 A F A A C A A g A Z p V o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L Y Q 6 5 s C u d N s s Y M U 3 n W 9 i 4 A A A A A A g A A A A A A E G Y A A A A B A A A g A A A A 4 O X 3 d n D F j t l 0 3 D 8 K n r H 6 D r p d t B Y E 2 S 7 2 y p w T Z u + V 1 s k A A A A A D o A A A A A C A A A g A A A A F 7 t J 4 Y L E p p 4 D d x S F H h / 6 q R + u + s w P C c D h k Z F V A k D O f t 1 Q A A A A R / 1 H W 0 i N h / H O / I N t C V J B O C U W F Q y S Y / h 9 2 C n o Q n + c 5 i B B o j h i V x M 6 j Q P h H D Z f 6 j B 6 M 3 c O j e N A y 4 k G N V 0 Y a a l T s 0 Q P s t 3 n N E l / H h G A X s M h C h x A A A A A z e r A y r R 4 W l J v n z m J X y a d J K e K U u i U c 2 L C 7 K Z S z e B z P 3 R z F l G Y h p 7 J A d l 9 l e i L c B 6 3 V l 6 S o K V s 7 K P 1 3 K d e d e x 9 T w = = < / D a t a M a s h u p > 
</file>

<file path=customXml/itemProps1.xml><?xml version="1.0" encoding="utf-8"?>
<ds:datastoreItem xmlns:ds="http://schemas.openxmlformats.org/officeDocument/2006/customXml" ds:itemID="{35D51DAB-75AD-4EDD-B2CF-B3D33CD432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朝日・札幌</vt:lpstr>
      <vt:lpstr>朝日・Ａ</vt:lpstr>
      <vt:lpstr>朝日・Ｂ</vt:lpstr>
      <vt:lpstr>朝日・Ｃ</vt:lpstr>
      <vt:lpstr>朝日・Ａ!Print_Area</vt:lpstr>
      <vt:lpstr>朝日・Ｂ!Print_Area</vt:lpstr>
      <vt:lpstr>朝日・Ｃ!Print_Area</vt:lpstr>
      <vt:lpstr>朝日・札幌!Print_Area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watanabe</cp:lastModifiedBy>
  <cp:lastPrinted>2023-03-08T06:44:01Z</cp:lastPrinted>
  <dcterms:created xsi:type="dcterms:W3CDTF">2019-05-13T08:07:34Z</dcterms:created>
  <dcterms:modified xsi:type="dcterms:W3CDTF">2023-03-16T09:41:21Z</dcterms:modified>
</cp:coreProperties>
</file>