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da\Desktop\"/>
    </mc:Choice>
  </mc:AlternateContent>
  <xr:revisionPtr revIDLastSave="0" documentId="13_ncr:1_{3735B268-7C85-4232-AD82-0DC64FB4A7BD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33" l="1"/>
  <c r="S25" i="33" l="1"/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<sst xmlns="http://schemas.openxmlformats.org/spreadsheetml/2006/main" count="302" uniqueCount="229">
  <si>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</si>
  <si>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</si>
  <si>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</si>
  <si>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</si>
  <si>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</si>
  <si>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</si>
  <si>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</si>
  <si>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</si>
  <si>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</si>
  <si>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</si>
  <si>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</si>
  <si>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</si>
  <si>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</si>
  <si>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</si>
  <si>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</si>
  <si>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</si>
  <si>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</si>
  <si>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</si>
  <si>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</si>
  <si>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</si>
  <si>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</si>
  <si>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</si>
  <si>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</si>
  <si>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</si>
  <si>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</si>
  <si>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</si>
  <si>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</si>
  <si>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</si>
  <si>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</si>
  <si>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</si>
  <si>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</si>
  <si>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</si>
  <si>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</si>
  <si>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</si>
  <si>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</si>
  <si>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</si>
  <si>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</si>
  <si>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</si>
  <si>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</si>
  <si>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</si>
  <si>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</si>
  <si>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</si>
  <si>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</si>
  <si>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</si>
  <si>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</si>
  <si>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</si>
  <si>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</si>
  <si>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</si>
  <si>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</si>
  <si>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</si>
  <si>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</si>
  <si>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</si>
  <si>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</si>
  <si>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</si>
  <si>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</si>
  <si>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</si>
  <si>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</si>
  <si>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</si>
  <si>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</si>
  <si>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</si>
  <si>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</si>
  <si>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</si>
  <si>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</si>
  <si>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</si>
  <si>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</si>
  <si>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</si>
  <si>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</si>
  <si>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</si>
  <si>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</si>
  <si>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</si>
  <si>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</si>
  <si>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</si>
  <si>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</si>
  <si>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</si>
  <si>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</si>
  <si>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</si>
  <si>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</si>
  <si>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</si>
  <si>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</si>
  <si>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</si>
  <si>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</si>
  <si>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</si>
  <si>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</si>
  <si>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</si>
  <si>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</si>
  <si>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</si>
  <si>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</si>
  <si>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</si>
  <si>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</si>
  <si>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</si>
  <si>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</si>
  <si>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</si>
  <si>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</si>
  <si>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</si>
  <si>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</si>
  <si>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</si>
  <si>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</si>
  <si>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</si>
  <si>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</si>
  <si>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</si>
  <si>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</si>
  <si>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</si>
  <si>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</si>
  <si>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</si>
  <si>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</si>
  <si>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</si>
  <si>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</si>
  <si>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</si>
  <si>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</si>
  <si>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</si>
  <si>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</si>
  <si>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</si>
  <si>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</si>
  <si>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</si>
  <si>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</si>
  <si>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</si>
  <si>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</si>
  <si>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</si>
  <si>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</si>
  <si>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</si>
  <si>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</si>
  <si>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</si>
  <si>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</si>
  <si>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</si>
  <si>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</si>
  <si>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</si>
  <si>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</si>
  <si>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</si>
  <si>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</si>
  <si>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</si>
  <si>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</si>
  <si>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</si>
  <si>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</si>
  <si>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</si>
  <si>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</si>
  <si>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</si>
  <si>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</si>
  <si>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</si>
  <si>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</si>
  <si>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</si>
  <si>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</si>
  <si>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</si>
  <si>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</si>
  <si>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</si>
  <si>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</si>
  <si>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</si>
  <si>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</si>
  <si>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</si>
  <si>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</si>
  <si>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</si>
  <si>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</si>
  <si>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</si>
  <si>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</si>
  <si>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</si>
  <si>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</si>
  <si>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</si>
  <si>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</si>
  <si>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</si>
  <si>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</si>
  <si>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</si>
  <si>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</si>
  <si>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</si>
  <si>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</si>
  <si>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</si>
  <si>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</si>
  <si>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</si>
  <si>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</si>
  <si>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</si>
  <si>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</si>
  <si>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</si>
  <si>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</si>
  <si>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</si>
  <si>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</si>
  <si>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</si>
  <si>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</si>
  <si>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</si>
  <si>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</si>
  <si>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</si>
  <si>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</si>
  <si>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</si>
  <si>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</si>
  <si>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</si>
  <si>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</si>
  <si>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</si>
  <si>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</si>
  <si>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</si>
  <si>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</si>
  <si>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</si>
  <si>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</si>
  <si>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</si>
  <si>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</si>
  <si>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</si>
  <si>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</si>
  <si>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</si>
  <si>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</si>
  <si>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</si>
  <si>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</si>
  <si>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</si>
  <si>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</si>
  <si>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</si>
  <si>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</si>
  <si>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</si>
  <si>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</si>
  <si>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</si>
  <si>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</si>
  <si>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</si>
  <si>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</si>
  <si>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</si>
  <si>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</si>
  <si>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</si>
  <si>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</si>
  <si>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</si>
  <si>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</si>
  <si>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</si>
  <si>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</si>
  <si>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</si>
  <si>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</si>
  <si>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</si>
  <si>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</si>
  <si>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</si>
  <si>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</si>
  <si>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</si>
  <si>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</si>
  <si>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</si>
  <si>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</si>
  <si>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</si>
  <si>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</si>
  <si>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</si>
  <si>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港</t>
    <rPh sb="0" eb="1">
      <t>ミナト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</si>
</sst>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00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3" xfId="2" applyFont="1" applyBorder="1" applyAlignment="1" applyProtection="1">
      <alignment horizontal="distributed" vertical="center"/>
      <protection locked="0"/>
    </xf>
    <xf numFmtId="181" fontId="24" fillId="0" borderId="8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4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0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" xfId="1" applyNumberFormat="1" applyFont="1" applyBorder="1" applyAlignment="1" applyProtection="1">
      <alignment horizontal="right" vertical="center"/>
      <protection locked="0"/>
    </xf>
    <xf numFmtId="181" fontId="24" fillId="0" borderId="21" xfId="1" applyNumberFormat="1" applyFont="1" applyBorder="1" applyAlignment="1" applyProtection="1">
      <alignment horizontal="right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3" fillId="0" borderId="21" xfId="1" applyNumberFormat="1" applyFont="1" applyFill="1" applyBorder="1" applyAlignment="1" applyProtection="1">
      <alignment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0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181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24" fillId="0" borderId="37" xfId="1" applyNumberFormat="1" applyFont="1" applyBorder="1" applyAlignment="1" applyProtection="1">
      <alignment horizontal="right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5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0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2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6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8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2" fillId="0" borderId="82" xfId="2" applyFont="1" applyBorder="1" applyAlignment="1" applyProtection="1">
      <alignment horizontal="center" vertical="center" textRotation="255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183" fontId="38" fillId="2" borderId="63" xfId="2" applyNumberFormat="1" applyFont="1" applyFill="1" applyBorder="1" applyAlignment="1" applyProtection="1">
      <alignment horizontal="right"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0" t="s">
        <v>19</v>
      </c>
      <c r="P3" s="181"/>
      <c r="Q3" s="181"/>
      <c r="R3" s="181"/>
      <c r="S3" s="18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1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239">
        <v>1</v>
      </c>
      <c r="B8" s="240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248" t="s">
        <v>28</v>
      </c>
      <c r="B9" s="249"/>
      <c r="C9" s="250" t="s">
        <v>209</v>
      </c>
      <c r="D9" s="251"/>
      <c r="E9" s="251"/>
      <c r="F9" s="251"/>
      <c r="G9" s="251"/>
      <c r="H9" s="251"/>
      <c r="I9" s="252"/>
      <c r="J9" s="253">
        <f>SUM(K11:K37,R11:R37,Z11:Z36)</f>
        <v>0</v>
      </c>
      <c r="K9" s="253"/>
      <c r="L9" s="253"/>
      <c r="M9" s="254"/>
      <c r="N9" s="255"/>
      <c r="O9" s="256"/>
      <c r="P9" s="15"/>
      <c r="Q9" s="15"/>
      <c r="R9" s="257"/>
      <c r="S9" s="258"/>
      <c r="T9" s="259"/>
      <c r="U9" s="260"/>
      <c r="V9" s="261"/>
      <c r="W9" s="236"/>
      <c r="X9" s="237"/>
      <c r="Y9" s="237"/>
      <c r="Z9" s="238"/>
    </row>
    <row r="10" spans="1:26" ht="18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262" t="s">
        <v>33</v>
      </c>
      <c r="B11" s="264">
        <v>220</v>
      </c>
      <c r="C11" s="265"/>
      <c r="D11" s="266" t="s">
        <v>163</v>
      </c>
      <c r="E11" s="267"/>
      <c r="F11" s="267"/>
      <c r="G11" s="268"/>
      <c r="H11" s="269">
        <v>500</v>
      </c>
      <c r="I11" s="270"/>
      <c r="J11" s="271"/>
      <c r="K11" s="23"/>
      <c r="L11" s="272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61"/>
      <c r="S11" s="280" t="s">
        <v>36</v>
      </c>
      <c r="T11" s="264">
        <v>270</v>
      </c>
      <c r="U11" s="265"/>
      <c r="V11" s="27" t="s">
        <v>162</v>
      </c>
      <c r="W11" s="25">
        <v>100</v>
      </c>
      <c r="X11" s="26"/>
      <c r="Y11" s="26"/>
      <c r="Z11" s="28"/>
    </row>
    <row r="12" spans="1:26" ht="23.25" customHeight="1">
      <c r="A12" s="263"/>
      <c r="B12" s="282">
        <v>221</v>
      </c>
      <c r="C12" s="283"/>
      <c r="D12" s="284" t="s">
        <v>170</v>
      </c>
      <c r="E12" s="285"/>
      <c r="F12" s="285"/>
      <c r="G12" s="286"/>
      <c r="H12" s="287">
        <v>830</v>
      </c>
      <c r="I12" s="288"/>
      <c r="J12" s="289"/>
      <c r="K12" s="30"/>
      <c r="L12" s="273"/>
      <c r="M12" s="29">
        <v>217</v>
      </c>
      <c r="N12" s="24" t="s">
        <v>37</v>
      </c>
      <c r="O12" s="31">
        <v>850</v>
      </c>
      <c r="P12" s="32"/>
      <c r="Q12" s="32"/>
      <c r="R12" s="62"/>
      <c r="S12" s="281"/>
      <c r="T12" s="282">
        <v>272</v>
      </c>
      <c r="U12" s="283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263"/>
      <c r="B13" s="282">
        <v>224</v>
      </c>
      <c r="C13" s="283"/>
      <c r="D13" s="290" t="s">
        <v>164</v>
      </c>
      <c r="E13" s="291"/>
      <c r="F13" s="291"/>
      <c r="G13" s="292"/>
      <c r="H13" s="287">
        <v>190</v>
      </c>
      <c r="I13" s="288"/>
      <c r="J13" s="289"/>
      <c r="K13" s="30"/>
      <c r="L13" s="273"/>
      <c r="M13" s="29">
        <v>212</v>
      </c>
      <c r="N13" s="24" t="s">
        <v>39</v>
      </c>
      <c r="O13" s="31">
        <v>460</v>
      </c>
      <c r="P13" s="32"/>
      <c r="Q13" s="32"/>
      <c r="R13" s="62"/>
      <c r="S13" s="281"/>
      <c r="T13" s="282">
        <v>274</v>
      </c>
      <c r="U13" s="283"/>
      <c r="V13" s="24" t="s">
        <v>38</v>
      </c>
      <c r="W13" s="31">
        <v>2500</v>
      </c>
      <c r="X13" s="32"/>
      <c r="Y13" s="32"/>
      <c r="Z13" s="34"/>
    </row>
    <row r="14" spans="1:26" ht="23.25" customHeight="1">
      <c r="A14" s="36"/>
      <c r="B14" s="282">
        <v>233</v>
      </c>
      <c r="C14" s="283"/>
      <c r="D14" s="290" t="s">
        <v>171</v>
      </c>
      <c r="E14" s="291"/>
      <c r="F14" s="291"/>
      <c r="G14" s="292"/>
      <c r="H14" s="287">
        <v>200</v>
      </c>
      <c r="I14" s="288"/>
      <c r="J14" s="289"/>
      <c r="K14" s="30"/>
      <c r="L14" s="293" t="str">
        <f>TEXT(SUM(O11:O16),"[DBNum1]#,##0")</f>
        <v>二,五二〇</v>
      </c>
      <c r="M14" s="29">
        <v>218</v>
      </c>
      <c r="N14" s="24" t="s">
        <v>41</v>
      </c>
      <c r="O14" s="31">
        <v>770</v>
      </c>
      <c r="P14" s="32"/>
      <c r="Q14" s="32"/>
      <c r="R14" s="62"/>
      <c r="S14" s="281"/>
      <c r="T14" s="282">
        <v>276</v>
      </c>
      <c r="U14" s="283"/>
      <c r="V14" s="35" t="s">
        <v>40</v>
      </c>
      <c r="W14" s="31">
        <v>1010</v>
      </c>
      <c r="X14" s="32"/>
      <c r="Y14" s="32"/>
      <c r="Z14" s="34"/>
    </row>
    <row r="15" spans="1:26" ht="23.25" customHeight="1">
      <c r="A15" s="36"/>
      <c r="B15" s="282">
        <v>234</v>
      </c>
      <c r="C15" s="283"/>
      <c r="D15" s="295" t="s">
        <v>165</v>
      </c>
      <c r="E15" s="291"/>
      <c r="F15" s="291"/>
      <c r="G15" s="292"/>
      <c r="H15" s="287">
        <v>140</v>
      </c>
      <c r="I15" s="288"/>
      <c r="J15" s="289"/>
      <c r="K15" s="30"/>
      <c r="L15" s="293"/>
      <c r="M15" s="29"/>
      <c r="N15" s="24"/>
      <c r="O15" s="37"/>
      <c r="P15" s="32"/>
      <c r="Q15" s="32"/>
      <c r="R15" s="162"/>
      <c r="S15" s="281"/>
      <c r="T15" s="282">
        <v>277</v>
      </c>
      <c r="U15" s="283"/>
      <c r="V15" s="24" t="s">
        <v>42</v>
      </c>
      <c r="W15" s="31">
        <v>860</v>
      </c>
      <c r="X15" s="32"/>
      <c r="Y15" s="32"/>
      <c r="Z15" s="34"/>
    </row>
    <row r="16" spans="1:26" ht="23.25" customHeight="1" thickBot="1">
      <c r="A16" s="36"/>
      <c r="B16" s="282">
        <v>253</v>
      </c>
      <c r="C16" s="283"/>
      <c r="D16" s="290" t="s">
        <v>160</v>
      </c>
      <c r="E16" s="291"/>
      <c r="F16" s="291"/>
      <c r="G16" s="292"/>
      <c r="H16" s="287">
        <v>260</v>
      </c>
      <c r="I16" s="288"/>
      <c r="J16" s="289"/>
      <c r="K16" s="30"/>
      <c r="L16" s="294"/>
      <c r="M16" s="39"/>
      <c r="N16" s="40"/>
      <c r="O16" s="41"/>
      <c r="P16" s="42"/>
      <c r="Q16" s="42"/>
      <c r="R16" s="73"/>
      <c r="S16" s="296" t="str">
        <f>TEXT(SUM(W11:W19),"[DBNum1]#,##0")</f>
        <v>六,七六〇</v>
      </c>
      <c r="T16" s="282">
        <v>290</v>
      </c>
      <c r="U16" s="283"/>
      <c r="V16" s="24" t="s">
        <v>43</v>
      </c>
      <c r="W16" s="31">
        <v>600</v>
      </c>
      <c r="X16" s="32"/>
      <c r="Y16" s="32"/>
      <c r="Z16" s="34"/>
    </row>
    <row r="17" spans="1:26" ht="23.25" customHeight="1" thickBot="1">
      <c r="A17" s="297" t="str">
        <f>TEXT(SUM(H11:J22),"[DBNum1]#,##0")</f>
        <v>五,二四〇</v>
      </c>
      <c r="B17" s="299">
        <v>239</v>
      </c>
      <c r="C17" s="300"/>
      <c r="D17" s="301" t="s">
        <v>172</v>
      </c>
      <c r="E17" s="302"/>
      <c r="F17" s="302"/>
      <c r="G17" s="303"/>
      <c r="H17" s="287">
        <v>360</v>
      </c>
      <c r="I17" s="288"/>
      <c r="J17" s="289"/>
      <c r="K17" s="45"/>
      <c r="L17" s="304" t="s">
        <v>45</v>
      </c>
      <c r="M17" s="46">
        <v>203</v>
      </c>
      <c r="N17" s="47" t="s">
        <v>5</v>
      </c>
      <c r="O17" s="48">
        <v>120</v>
      </c>
      <c r="P17" s="49"/>
      <c r="Q17" s="49"/>
      <c r="R17" s="50"/>
      <c r="S17" s="293"/>
      <c r="T17" s="282">
        <v>292</v>
      </c>
      <c r="U17" s="283"/>
      <c r="V17" s="35" t="s">
        <v>218</v>
      </c>
      <c r="W17" s="31">
        <v>100</v>
      </c>
      <c r="X17" s="51"/>
      <c r="Y17" s="51"/>
      <c r="Z17" s="34"/>
    </row>
    <row r="18" spans="1:26" ht="23.25" customHeight="1">
      <c r="A18" s="297"/>
      <c r="B18" s="282">
        <v>240</v>
      </c>
      <c r="C18" s="283"/>
      <c r="D18" s="290" t="s">
        <v>166</v>
      </c>
      <c r="E18" s="291"/>
      <c r="F18" s="291"/>
      <c r="G18" s="292"/>
      <c r="H18" s="287">
        <v>260</v>
      </c>
      <c r="I18" s="288"/>
      <c r="J18" s="289"/>
      <c r="K18" s="30"/>
      <c r="L18" s="273"/>
      <c r="M18" s="29">
        <v>204</v>
      </c>
      <c r="N18" s="35" t="s">
        <v>46</v>
      </c>
      <c r="O18" s="31">
        <v>470</v>
      </c>
      <c r="P18" s="32"/>
      <c r="Q18" s="32"/>
      <c r="R18" s="30"/>
      <c r="S18" s="293"/>
      <c r="T18" s="282">
        <v>293</v>
      </c>
      <c r="U18" s="283"/>
      <c r="V18" s="24" t="s">
        <v>219</v>
      </c>
      <c r="W18" s="31">
        <v>290</v>
      </c>
      <c r="X18" s="32"/>
      <c r="Y18" s="32"/>
      <c r="Z18" s="34"/>
    </row>
    <row r="19" spans="1:26" ht="23.25" customHeight="1" thickBot="1">
      <c r="A19" s="297"/>
      <c r="B19" s="282">
        <v>242</v>
      </c>
      <c r="C19" s="283"/>
      <c r="D19" s="295" t="s">
        <v>167</v>
      </c>
      <c r="E19" s="291"/>
      <c r="F19" s="291"/>
      <c r="G19" s="292"/>
      <c r="H19" s="287">
        <v>360</v>
      </c>
      <c r="I19" s="288"/>
      <c r="J19" s="289"/>
      <c r="K19" s="30"/>
      <c r="L19" s="273"/>
      <c r="M19" s="29">
        <v>210</v>
      </c>
      <c r="N19" s="55" t="s">
        <v>175</v>
      </c>
      <c r="O19" s="31">
        <v>60</v>
      </c>
      <c r="P19" s="32"/>
      <c r="Q19" s="32"/>
      <c r="R19" s="30"/>
      <c r="S19" s="294"/>
      <c r="T19" s="305">
        <v>291</v>
      </c>
      <c r="U19" s="306"/>
      <c r="V19" s="58" t="s">
        <v>220</v>
      </c>
      <c r="W19" s="59">
        <v>200</v>
      </c>
      <c r="X19" s="51"/>
      <c r="Y19" s="51"/>
      <c r="Z19" s="52"/>
    </row>
    <row r="20" spans="1:26" ht="23.25" customHeight="1">
      <c r="A20" s="297"/>
      <c r="B20" s="282">
        <v>243</v>
      </c>
      <c r="C20" s="283"/>
      <c r="D20" s="295" t="s">
        <v>168</v>
      </c>
      <c r="E20" s="291"/>
      <c r="F20" s="291"/>
      <c r="G20" s="292"/>
      <c r="H20" s="287">
        <v>260</v>
      </c>
      <c r="I20" s="288"/>
      <c r="J20" s="289"/>
      <c r="K20" s="30"/>
      <c r="L20" s="293" t="str">
        <f>TEXT(SUM(O17:O24),"[DBNum1]#,##0")</f>
        <v>二,五二〇</v>
      </c>
      <c r="M20" s="29">
        <v>205</v>
      </c>
      <c r="N20" s="24" t="s">
        <v>47</v>
      </c>
      <c r="O20" s="31">
        <v>540</v>
      </c>
      <c r="P20" s="32"/>
      <c r="Q20" s="32"/>
      <c r="R20" s="30"/>
      <c r="S20" s="307" t="s">
        <v>54</v>
      </c>
      <c r="T20" s="319">
        <v>256</v>
      </c>
      <c r="U20" s="320"/>
      <c r="V20" s="53" t="s">
        <v>183</v>
      </c>
      <c r="W20" s="48">
        <v>310</v>
      </c>
      <c r="X20" s="49"/>
      <c r="Y20" s="49"/>
      <c r="Z20" s="54"/>
    </row>
    <row r="21" spans="1:26" ht="23.25" customHeight="1">
      <c r="A21" s="297"/>
      <c r="B21" s="282">
        <v>264</v>
      </c>
      <c r="C21" s="283"/>
      <c r="D21" s="290" t="s">
        <v>44</v>
      </c>
      <c r="E21" s="291"/>
      <c r="F21" s="291"/>
      <c r="G21" s="292"/>
      <c r="H21" s="287">
        <v>1880</v>
      </c>
      <c r="I21" s="288"/>
      <c r="J21" s="289"/>
      <c r="K21" s="30"/>
      <c r="L21" s="293"/>
      <c r="M21" s="29">
        <v>206</v>
      </c>
      <c r="N21" s="24" t="s">
        <v>49</v>
      </c>
      <c r="O21" s="31">
        <v>260</v>
      </c>
      <c r="P21" s="32"/>
      <c r="Q21" s="32"/>
      <c r="R21" s="30"/>
      <c r="S21" s="308"/>
      <c r="T21" s="282">
        <v>261</v>
      </c>
      <c r="U21" s="283"/>
      <c r="V21" s="35" t="s">
        <v>56</v>
      </c>
      <c r="W21" s="31">
        <v>1460</v>
      </c>
      <c r="X21" s="32"/>
      <c r="Y21" s="32"/>
      <c r="Z21" s="34"/>
    </row>
    <row r="22" spans="1:26" ht="23.25" customHeight="1" thickBot="1">
      <c r="A22" s="298"/>
      <c r="B22" s="305"/>
      <c r="C22" s="306"/>
      <c r="D22" s="321"/>
      <c r="E22" s="322"/>
      <c r="F22" s="322"/>
      <c r="G22" s="323"/>
      <c r="H22" s="309"/>
      <c r="I22" s="310"/>
      <c r="J22" s="311"/>
      <c r="K22" s="60"/>
      <c r="L22" s="293"/>
      <c r="M22" s="29">
        <v>238</v>
      </c>
      <c r="N22" s="24" t="s">
        <v>51</v>
      </c>
      <c r="O22" s="31">
        <v>500</v>
      </c>
      <c r="P22" s="32"/>
      <c r="Q22" s="32"/>
      <c r="R22" s="30"/>
      <c r="S22" s="308"/>
      <c r="T22" s="282">
        <v>260</v>
      </c>
      <c r="U22" s="283"/>
      <c r="V22" s="24" t="s">
        <v>221</v>
      </c>
      <c r="W22" s="31">
        <v>140</v>
      </c>
      <c r="X22" s="32"/>
      <c r="Y22" s="32"/>
      <c r="Z22" s="34"/>
    </row>
    <row r="23" spans="1:26" ht="23.25" customHeight="1">
      <c r="A23" s="312" t="s">
        <v>48</v>
      </c>
      <c r="B23" s="299">
        <v>227</v>
      </c>
      <c r="C23" s="300"/>
      <c r="D23" s="301" t="s">
        <v>2</v>
      </c>
      <c r="E23" s="302"/>
      <c r="F23" s="302"/>
      <c r="G23" s="303"/>
      <c r="H23" s="314">
        <v>1100</v>
      </c>
      <c r="I23" s="315"/>
      <c r="J23" s="316"/>
      <c r="K23" s="45"/>
      <c r="L23" s="293"/>
      <c r="M23" s="29">
        <v>211</v>
      </c>
      <c r="N23" s="24" t="s">
        <v>53</v>
      </c>
      <c r="O23" s="31">
        <v>570</v>
      </c>
      <c r="P23" s="32"/>
      <c r="Q23" s="32"/>
      <c r="R23" s="30"/>
      <c r="S23" s="293" t="str">
        <f>TEXT(SUM(W20:Y25),"[DBNum1]#,##0")</f>
        <v>二,七四〇</v>
      </c>
      <c r="T23" s="317">
        <v>263</v>
      </c>
      <c r="U23" s="318"/>
      <c r="V23" s="24" t="s">
        <v>181</v>
      </c>
      <c r="W23" s="31">
        <v>290</v>
      </c>
      <c r="X23" s="42"/>
      <c r="Y23" s="42"/>
      <c r="Z23" s="56"/>
    </row>
    <row r="24" spans="1:26" ht="23.25" customHeight="1" thickBot="1">
      <c r="A24" s="313"/>
      <c r="B24" s="282">
        <v>228</v>
      </c>
      <c r="C24" s="283"/>
      <c r="D24" s="295" t="s">
        <v>50</v>
      </c>
      <c r="E24" s="291"/>
      <c r="F24" s="291"/>
      <c r="G24" s="292"/>
      <c r="H24" s="324">
        <v>700</v>
      </c>
      <c r="I24" s="325"/>
      <c r="J24" s="326"/>
      <c r="K24" s="62"/>
      <c r="L24" s="293"/>
      <c r="M24" s="29"/>
      <c r="N24" s="24"/>
      <c r="O24" s="37"/>
      <c r="P24" s="32"/>
      <c r="Q24" s="32"/>
      <c r="R24" s="38"/>
      <c r="S24" s="293"/>
      <c r="T24" s="282">
        <v>265</v>
      </c>
      <c r="U24" s="283"/>
      <c r="V24" s="24" t="s">
        <v>180</v>
      </c>
      <c r="W24" s="31">
        <v>230</v>
      </c>
      <c r="X24" s="32"/>
      <c r="Y24" s="32"/>
      <c r="Z24" s="34"/>
    </row>
    <row r="25" spans="1:26" ht="23.25" customHeight="1" thickBot="1">
      <c r="A25" s="313"/>
      <c r="B25" s="282">
        <v>235</v>
      </c>
      <c r="C25" s="283"/>
      <c r="D25" s="295" t="s">
        <v>52</v>
      </c>
      <c r="E25" s="291"/>
      <c r="F25" s="291"/>
      <c r="G25" s="292"/>
      <c r="H25" s="324">
        <v>400</v>
      </c>
      <c r="I25" s="325"/>
      <c r="J25" s="326"/>
      <c r="K25" s="62"/>
      <c r="L25" s="307" t="s">
        <v>57</v>
      </c>
      <c r="M25" s="46">
        <v>214</v>
      </c>
      <c r="N25" s="63" t="s">
        <v>6</v>
      </c>
      <c r="O25" s="48">
        <v>1200</v>
      </c>
      <c r="P25" s="49"/>
      <c r="Q25" s="49"/>
      <c r="R25" s="50"/>
      <c r="S25" s="294"/>
      <c r="T25" s="305">
        <v>268</v>
      </c>
      <c r="U25" s="306"/>
      <c r="V25" s="58" t="s">
        <v>182</v>
      </c>
      <c r="W25" s="59">
        <v>310</v>
      </c>
      <c r="X25" s="51"/>
      <c r="Y25" s="51"/>
      <c r="Z25" s="52"/>
    </row>
    <row r="26" spans="1:26" ht="23.25" customHeight="1">
      <c r="A26" s="333" t="str">
        <f>TEXT(SUM(H23:J28),"[DBNum1]#,##0")</f>
        <v>二,八三〇</v>
      </c>
      <c r="B26" s="282">
        <v>241</v>
      </c>
      <c r="C26" s="283"/>
      <c r="D26" s="290" t="s">
        <v>55</v>
      </c>
      <c r="E26" s="291"/>
      <c r="F26" s="291"/>
      <c r="G26" s="292"/>
      <c r="H26" s="324">
        <v>630</v>
      </c>
      <c r="I26" s="325"/>
      <c r="J26" s="326"/>
      <c r="K26" s="62"/>
      <c r="L26" s="308"/>
      <c r="M26" s="29">
        <v>215</v>
      </c>
      <c r="N26" s="35" t="s">
        <v>58</v>
      </c>
      <c r="O26" s="31">
        <v>730</v>
      </c>
      <c r="P26" s="32"/>
      <c r="Q26" s="32"/>
      <c r="R26" s="30"/>
      <c r="S26" s="328" t="s">
        <v>59</v>
      </c>
      <c r="T26" s="299">
        <v>262</v>
      </c>
      <c r="U26" s="300"/>
      <c r="V26" s="44" t="s">
        <v>60</v>
      </c>
      <c r="W26" s="61">
        <v>1300</v>
      </c>
      <c r="X26" s="64"/>
      <c r="Y26" s="64"/>
      <c r="Z26" s="65"/>
    </row>
    <row r="27" spans="1:26" ht="23.25" customHeight="1">
      <c r="A27" s="333"/>
      <c r="B27" s="282"/>
      <c r="C27" s="283"/>
      <c r="D27" s="295"/>
      <c r="E27" s="291"/>
      <c r="F27" s="291"/>
      <c r="G27" s="292"/>
      <c r="H27" s="324"/>
      <c r="I27" s="325"/>
      <c r="J27" s="326"/>
      <c r="K27" s="62"/>
      <c r="L27" s="293" t="str">
        <f>TEXT(SUM(O25:O29),"[DBNum1]#,##0")</f>
        <v>二,四六〇</v>
      </c>
      <c r="M27" s="29">
        <v>213</v>
      </c>
      <c r="N27" s="35" t="s">
        <v>63</v>
      </c>
      <c r="O27" s="31">
        <v>530</v>
      </c>
      <c r="P27" s="32"/>
      <c r="Q27" s="32"/>
      <c r="R27" s="30"/>
      <c r="S27" s="329"/>
      <c r="T27" s="282">
        <v>266</v>
      </c>
      <c r="U27" s="283"/>
      <c r="V27" s="24" t="s">
        <v>176</v>
      </c>
      <c r="W27" s="31">
        <v>1230</v>
      </c>
      <c r="X27" s="32"/>
      <c r="Y27" s="32"/>
      <c r="Z27" s="34"/>
    </row>
    <row r="28" spans="1:26" ht="23.25" customHeight="1" thickBot="1">
      <c r="A28" s="334"/>
      <c r="B28" s="305"/>
      <c r="C28" s="306"/>
      <c r="D28" s="327"/>
      <c r="E28" s="322"/>
      <c r="F28" s="322"/>
      <c r="G28" s="323"/>
      <c r="H28" s="309"/>
      <c r="I28" s="310"/>
      <c r="J28" s="311"/>
      <c r="K28" s="60"/>
      <c r="L28" s="296"/>
      <c r="M28" s="29"/>
      <c r="N28" s="35"/>
      <c r="O28" s="31"/>
      <c r="P28" s="32"/>
      <c r="Q28" s="32"/>
      <c r="R28" s="30"/>
      <c r="S28" s="330" t="str">
        <f>TEXT(SUM(W26:W29),"[DBNum1]#,##0")</f>
        <v>二,六三〇</v>
      </c>
      <c r="T28" s="282">
        <v>320</v>
      </c>
      <c r="U28" s="283"/>
      <c r="V28" s="24" t="s">
        <v>178</v>
      </c>
      <c r="W28" s="31">
        <v>100</v>
      </c>
      <c r="X28" s="32"/>
      <c r="Y28" s="32"/>
      <c r="Z28" s="34"/>
    </row>
    <row r="29" spans="1:26" ht="23.25" customHeight="1" thickBot="1">
      <c r="A29" s="332" t="s">
        <v>61</v>
      </c>
      <c r="B29" s="299">
        <v>201</v>
      </c>
      <c r="C29" s="300"/>
      <c r="D29" s="301" t="s">
        <v>62</v>
      </c>
      <c r="E29" s="302"/>
      <c r="F29" s="302"/>
      <c r="G29" s="303"/>
      <c r="H29" s="314">
        <v>550</v>
      </c>
      <c r="I29" s="315"/>
      <c r="J29" s="316"/>
      <c r="K29" s="66"/>
      <c r="L29" s="296"/>
      <c r="M29" s="29"/>
      <c r="N29" s="24"/>
      <c r="O29" s="37"/>
      <c r="P29" s="32"/>
      <c r="Q29" s="32"/>
      <c r="R29" s="38"/>
      <c r="S29" s="331"/>
      <c r="T29" s="305"/>
      <c r="U29" s="306"/>
      <c r="V29" s="58"/>
      <c r="W29" s="59"/>
      <c r="X29" s="51"/>
      <c r="Y29" s="51"/>
      <c r="Z29" s="52"/>
    </row>
    <row r="30" spans="1:26" ht="23.25" customHeight="1">
      <c r="A30" s="263"/>
      <c r="B30" s="282">
        <v>208</v>
      </c>
      <c r="C30" s="283"/>
      <c r="D30" s="295" t="s">
        <v>3</v>
      </c>
      <c r="E30" s="291"/>
      <c r="F30" s="291"/>
      <c r="G30" s="292"/>
      <c r="H30" s="324">
        <v>1050</v>
      </c>
      <c r="I30" s="325"/>
      <c r="J30" s="326"/>
      <c r="K30" s="66"/>
      <c r="L30" s="335" t="s">
        <v>66</v>
      </c>
      <c r="M30" s="46">
        <v>278</v>
      </c>
      <c r="N30" s="47" t="s">
        <v>67</v>
      </c>
      <c r="O30" s="48">
        <v>690</v>
      </c>
      <c r="P30" s="49"/>
      <c r="Q30" s="49"/>
      <c r="R30" s="50"/>
      <c r="S30" s="307" t="s">
        <v>70</v>
      </c>
      <c r="T30" s="319">
        <v>301</v>
      </c>
      <c r="U30" s="320"/>
      <c r="V30" s="53" t="s">
        <v>71</v>
      </c>
      <c r="W30" s="48">
        <v>1240</v>
      </c>
      <c r="X30" s="49"/>
      <c r="Y30" s="49"/>
      <c r="Z30" s="54"/>
    </row>
    <row r="31" spans="1:26" ht="23.25" customHeight="1">
      <c r="A31" s="263"/>
      <c r="B31" s="282">
        <v>209</v>
      </c>
      <c r="C31" s="283"/>
      <c r="D31" s="295" t="s">
        <v>64</v>
      </c>
      <c r="E31" s="291"/>
      <c r="F31" s="291"/>
      <c r="G31" s="292"/>
      <c r="H31" s="324">
        <v>410</v>
      </c>
      <c r="I31" s="325"/>
      <c r="J31" s="326"/>
      <c r="K31" s="62"/>
      <c r="L31" s="281"/>
      <c r="M31" s="29">
        <v>279</v>
      </c>
      <c r="N31" s="24" t="s">
        <v>69</v>
      </c>
      <c r="O31" s="31">
        <v>460</v>
      </c>
      <c r="P31" s="32"/>
      <c r="Q31" s="32"/>
      <c r="R31" s="30"/>
      <c r="S31" s="308"/>
      <c r="T31" s="282">
        <v>302</v>
      </c>
      <c r="U31" s="283"/>
      <c r="V31" s="24" t="s">
        <v>73</v>
      </c>
      <c r="W31" s="31">
        <v>1000</v>
      </c>
      <c r="X31" s="32"/>
      <c r="Y31" s="32"/>
      <c r="Z31" s="34"/>
    </row>
    <row r="32" spans="1:26" ht="23.25" customHeight="1">
      <c r="A32" s="263"/>
      <c r="B32" s="282">
        <v>229</v>
      </c>
      <c r="C32" s="283"/>
      <c r="D32" s="295" t="s">
        <v>65</v>
      </c>
      <c r="E32" s="291"/>
      <c r="F32" s="291"/>
      <c r="G32" s="292"/>
      <c r="H32" s="324">
        <v>1140</v>
      </c>
      <c r="I32" s="325"/>
      <c r="J32" s="326"/>
      <c r="K32" s="62"/>
      <c r="L32" s="281"/>
      <c r="M32" s="29">
        <v>280</v>
      </c>
      <c r="N32" s="24" t="s">
        <v>72</v>
      </c>
      <c r="O32" s="31">
        <v>490</v>
      </c>
      <c r="P32" s="32"/>
      <c r="Q32" s="32"/>
      <c r="R32" s="62"/>
      <c r="S32" s="308"/>
      <c r="T32" s="282">
        <v>303</v>
      </c>
      <c r="U32" s="283"/>
      <c r="V32" s="24" t="s">
        <v>76</v>
      </c>
      <c r="W32" s="31">
        <v>1570</v>
      </c>
      <c r="X32" s="42"/>
      <c r="Y32" s="42"/>
      <c r="Z32" s="67"/>
    </row>
    <row r="33" spans="1:26" ht="23.25" customHeight="1">
      <c r="A33" s="338" t="str">
        <f>TEXT(SUM(H29:J36),"[DBNum1]#,##0")</f>
        <v>四,二〇〇</v>
      </c>
      <c r="B33" s="282">
        <v>230</v>
      </c>
      <c r="C33" s="283"/>
      <c r="D33" s="290" t="s">
        <v>68</v>
      </c>
      <c r="E33" s="339"/>
      <c r="F33" s="339"/>
      <c r="G33" s="340"/>
      <c r="H33" s="324">
        <v>150</v>
      </c>
      <c r="I33" s="325"/>
      <c r="J33" s="326"/>
      <c r="K33" s="62"/>
      <c r="L33" s="296" t="str">
        <f>TEXT(SUM(O30:O37),"[DBNum1]#,##0")</f>
        <v>三,七七〇</v>
      </c>
      <c r="M33" s="29">
        <v>281</v>
      </c>
      <c r="N33" s="24" t="s">
        <v>75</v>
      </c>
      <c r="O33" s="31">
        <v>250</v>
      </c>
      <c r="P33" s="32"/>
      <c r="Q33" s="32"/>
      <c r="R33" s="62"/>
      <c r="S33" s="336" t="str">
        <f>TEXT(SUM(W30:W34),"[DBNum1]#,##0")</f>
        <v>四,二一〇</v>
      </c>
      <c r="T33" s="317">
        <v>304</v>
      </c>
      <c r="U33" s="318"/>
      <c r="V33" s="24" t="s">
        <v>78</v>
      </c>
      <c r="W33" s="68">
        <v>290</v>
      </c>
      <c r="X33" s="32"/>
      <c r="Y33" s="32"/>
      <c r="Z33" s="34"/>
    </row>
    <row r="34" spans="1:26" ht="23.25" customHeight="1" thickBot="1">
      <c r="A34" s="338"/>
      <c r="B34" s="282">
        <v>231</v>
      </c>
      <c r="C34" s="283"/>
      <c r="D34" s="295" t="s">
        <v>4</v>
      </c>
      <c r="E34" s="291"/>
      <c r="F34" s="291"/>
      <c r="G34" s="292"/>
      <c r="H34" s="324">
        <v>190</v>
      </c>
      <c r="I34" s="325"/>
      <c r="J34" s="326"/>
      <c r="K34" s="62"/>
      <c r="L34" s="296"/>
      <c r="M34" s="29">
        <v>283</v>
      </c>
      <c r="N34" s="35" t="s">
        <v>77</v>
      </c>
      <c r="O34" s="31">
        <v>660</v>
      </c>
      <c r="P34" s="32"/>
      <c r="Q34" s="32"/>
      <c r="R34" s="62"/>
      <c r="S34" s="337"/>
      <c r="T34" s="305">
        <v>352</v>
      </c>
      <c r="U34" s="306"/>
      <c r="V34" s="58" t="s">
        <v>154</v>
      </c>
      <c r="W34" s="59">
        <v>110</v>
      </c>
      <c r="X34" s="51"/>
      <c r="Y34" s="51"/>
      <c r="Z34" s="52"/>
    </row>
    <row r="35" spans="1:26" ht="23.25" customHeight="1">
      <c r="A35" s="338"/>
      <c r="B35" s="282">
        <v>236</v>
      </c>
      <c r="C35" s="283"/>
      <c r="D35" s="295" t="s">
        <v>74</v>
      </c>
      <c r="E35" s="291"/>
      <c r="F35" s="291"/>
      <c r="G35" s="292"/>
      <c r="H35" s="324">
        <v>710</v>
      </c>
      <c r="I35" s="325"/>
      <c r="J35" s="326"/>
      <c r="K35" s="62"/>
      <c r="L35" s="296"/>
      <c r="M35" s="29">
        <v>289</v>
      </c>
      <c r="N35" s="24" t="s">
        <v>79</v>
      </c>
      <c r="O35" s="31">
        <v>520</v>
      </c>
      <c r="P35" s="32"/>
      <c r="Q35" s="32"/>
      <c r="R35" s="62"/>
      <c r="S35" s="335" t="s">
        <v>80</v>
      </c>
      <c r="T35" s="319">
        <v>328</v>
      </c>
      <c r="U35" s="320"/>
      <c r="V35" s="47" t="s">
        <v>7</v>
      </c>
      <c r="W35" s="48">
        <v>940</v>
      </c>
      <c r="X35" s="49"/>
      <c r="Y35" s="49"/>
      <c r="Z35" s="54"/>
    </row>
    <row r="36" spans="1:26" ht="23.25" customHeight="1" thickBot="1">
      <c r="A36" s="338"/>
      <c r="B36" s="282"/>
      <c r="C36" s="283"/>
      <c r="D36" s="295"/>
      <c r="E36" s="291"/>
      <c r="F36" s="291"/>
      <c r="G36" s="292"/>
      <c r="H36" s="324"/>
      <c r="I36" s="325"/>
      <c r="J36" s="326"/>
      <c r="K36" s="69"/>
      <c r="L36" s="296"/>
      <c r="M36" s="29">
        <v>285</v>
      </c>
      <c r="N36" s="35" t="s">
        <v>81</v>
      </c>
      <c r="O36" s="31">
        <v>700</v>
      </c>
      <c r="P36" s="32"/>
      <c r="Q36" s="32"/>
      <c r="R36" s="62"/>
      <c r="S36" s="281"/>
      <c r="T36" s="305">
        <v>346</v>
      </c>
      <c r="U36" s="306"/>
      <c r="V36" s="58" t="s">
        <v>82</v>
      </c>
      <c r="W36" s="59">
        <v>300</v>
      </c>
      <c r="X36" s="51"/>
      <c r="Y36" s="51"/>
      <c r="Z36" s="52"/>
    </row>
    <row r="37" spans="1:26" ht="23.25" customHeight="1" thickBot="1">
      <c r="A37" s="70"/>
      <c r="B37" s="305"/>
      <c r="C37" s="306"/>
      <c r="D37" s="321"/>
      <c r="E37" s="322"/>
      <c r="F37" s="322"/>
      <c r="G37" s="323"/>
      <c r="H37" s="342"/>
      <c r="I37" s="343"/>
      <c r="J37" s="344"/>
      <c r="K37" s="60"/>
      <c r="L37" s="72"/>
      <c r="M37" s="57"/>
      <c r="N37" s="58"/>
      <c r="O37" s="71"/>
      <c r="P37" s="51"/>
      <c r="Q37" s="51"/>
      <c r="R37" s="73"/>
      <c r="S37" s="345" t="s">
        <v>83</v>
      </c>
      <c r="T37" s="346"/>
      <c r="U37" s="346"/>
      <c r="V37" s="347"/>
      <c r="W37" s="74">
        <f>SUM(H11:J37,O11:O37,W11:W36)</f>
        <v>41120</v>
      </c>
      <c r="X37" s="75"/>
      <c r="Y37" s="75"/>
      <c r="Z37" s="76"/>
    </row>
    <row r="38" spans="1:26" ht="14.25">
      <c r="A38" s="2" t="s">
        <v>227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T38" s="3"/>
      <c r="U38" s="3"/>
      <c r="V38" s="3"/>
      <c r="W38" s="341">
        <v>45809</v>
      </c>
      <c r="X38" s="341"/>
      <c r="Y38" s="341"/>
      <c r="Z38" s="341"/>
    </row>
  </sheetData>
  <sheetProtection sheet="1" scenarios="1" formatCells="0" formatColumns="0" formatRows="0"/>
  <mergeCells count="171"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84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0" t="s">
        <v>19</v>
      </c>
      <c r="P3" s="181"/>
      <c r="Q3" s="181"/>
      <c r="R3" s="181"/>
      <c r="S3" s="18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2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377" t="s">
        <v>85</v>
      </c>
      <c r="B9" s="378"/>
      <c r="C9" s="250" t="s">
        <v>209</v>
      </c>
      <c r="D9" s="251"/>
      <c r="E9" s="251"/>
      <c r="F9" s="251"/>
      <c r="G9" s="251"/>
      <c r="H9" s="251"/>
      <c r="I9" s="252"/>
      <c r="J9" s="253">
        <f>SUM(K11:K37,R11:R37,Z11:Z34)</f>
        <v>0</v>
      </c>
      <c r="K9" s="253"/>
      <c r="L9" s="253"/>
      <c r="M9" s="254"/>
      <c r="N9" s="255"/>
      <c r="O9" s="256"/>
      <c r="P9" s="15"/>
      <c r="Q9" s="15"/>
      <c r="R9" s="379"/>
      <c r="S9" s="380"/>
      <c r="T9" s="381"/>
      <c r="U9" s="382"/>
      <c r="V9" s="383"/>
      <c r="W9" s="236"/>
      <c r="X9" s="237"/>
      <c r="Y9" s="237"/>
      <c r="Z9" s="238"/>
    </row>
    <row r="10" spans="1:26" ht="18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376" t="s">
        <v>86</v>
      </c>
      <c r="B11" s="362">
        <v>305</v>
      </c>
      <c r="C11" s="363"/>
      <c r="D11" s="364" t="s">
        <v>87</v>
      </c>
      <c r="E11" s="365"/>
      <c r="F11" s="365"/>
      <c r="G11" s="366"/>
      <c r="H11" s="367">
        <v>870</v>
      </c>
      <c r="I11" s="368"/>
      <c r="J11" s="369"/>
      <c r="K11" s="82"/>
      <c r="L11" s="348" t="s">
        <v>210</v>
      </c>
      <c r="M11" s="43">
        <v>112</v>
      </c>
      <c r="N11" s="44" t="s">
        <v>1</v>
      </c>
      <c r="O11" s="83">
        <v>200</v>
      </c>
      <c r="P11" s="64"/>
      <c r="Q11" s="64"/>
      <c r="R11" s="23"/>
      <c r="S11" s="348" t="s">
        <v>206</v>
      </c>
      <c r="T11" s="386">
        <v>2</v>
      </c>
      <c r="U11" s="387"/>
      <c r="V11" s="44" t="s">
        <v>88</v>
      </c>
      <c r="W11" s="83">
        <v>150</v>
      </c>
      <c r="X11" s="64"/>
      <c r="Y11" s="64"/>
      <c r="Z11" s="84"/>
    </row>
    <row r="12" spans="1:26" ht="23.25" customHeight="1">
      <c r="A12" s="351"/>
      <c r="B12" s="282">
        <v>308</v>
      </c>
      <c r="C12" s="370"/>
      <c r="D12" s="290" t="s">
        <v>184</v>
      </c>
      <c r="E12" s="291"/>
      <c r="F12" s="291"/>
      <c r="G12" s="292"/>
      <c r="H12" s="352">
        <v>430</v>
      </c>
      <c r="I12" s="353"/>
      <c r="J12" s="354"/>
      <c r="K12" s="82"/>
      <c r="L12" s="349"/>
      <c r="M12" s="43">
        <v>113</v>
      </c>
      <c r="N12" s="44" t="s">
        <v>89</v>
      </c>
      <c r="O12" s="83">
        <v>70</v>
      </c>
      <c r="P12" s="64"/>
      <c r="Q12" s="64"/>
      <c r="R12" s="23"/>
      <c r="S12" s="349"/>
      <c r="T12" s="392">
        <v>6</v>
      </c>
      <c r="U12" s="393"/>
      <c r="V12" s="44" t="s">
        <v>90</v>
      </c>
      <c r="W12" s="83">
        <v>190</v>
      </c>
      <c r="X12" s="64"/>
      <c r="Y12" s="64"/>
      <c r="Z12" s="84"/>
    </row>
    <row r="13" spans="1:26" ht="23.25" customHeight="1">
      <c r="A13" s="374" t="str">
        <f>TEXT(SUM(H11:J14),"[DBNum1]#,##0")</f>
        <v>一,三〇〇</v>
      </c>
      <c r="B13" s="282"/>
      <c r="C13" s="370"/>
      <c r="D13" s="295"/>
      <c r="E13" s="291"/>
      <c r="F13" s="291"/>
      <c r="G13" s="292"/>
      <c r="H13" s="371"/>
      <c r="I13" s="372"/>
      <c r="J13" s="373"/>
      <c r="K13" s="87"/>
      <c r="L13" s="349"/>
      <c r="M13" s="43">
        <v>129</v>
      </c>
      <c r="N13" s="44" t="s">
        <v>91</v>
      </c>
      <c r="O13" s="83">
        <v>80</v>
      </c>
      <c r="P13" s="64"/>
      <c r="Q13" s="64"/>
      <c r="R13" s="23"/>
      <c r="S13" s="349"/>
      <c r="T13" s="392">
        <v>7</v>
      </c>
      <c r="U13" s="393"/>
      <c r="V13" s="88" t="s">
        <v>92</v>
      </c>
      <c r="W13" s="83">
        <v>400</v>
      </c>
      <c r="X13" s="64"/>
      <c r="Y13" s="64"/>
      <c r="Z13" s="84"/>
    </row>
    <row r="14" spans="1:26" ht="23.25" customHeight="1" thickBot="1">
      <c r="A14" s="375"/>
      <c r="B14" s="305"/>
      <c r="C14" s="388"/>
      <c r="D14" s="321"/>
      <c r="E14" s="322"/>
      <c r="F14" s="322"/>
      <c r="G14" s="323"/>
      <c r="H14" s="389"/>
      <c r="I14" s="390"/>
      <c r="J14" s="391"/>
      <c r="K14" s="89"/>
      <c r="L14" s="349"/>
      <c r="M14" s="43">
        <v>115</v>
      </c>
      <c r="N14" s="90" t="s">
        <v>93</v>
      </c>
      <c r="O14" s="83">
        <v>90</v>
      </c>
      <c r="P14" s="64"/>
      <c r="Q14" s="64"/>
      <c r="R14" s="23"/>
      <c r="S14" s="293" t="str">
        <f>TEXT(SUM(W11:W18),"[DBNum1]#,##0")</f>
        <v>一,八一〇</v>
      </c>
      <c r="T14" s="392">
        <v>12</v>
      </c>
      <c r="U14" s="393"/>
      <c r="V14" s="44" t="s">
        <v>94</v>
      </c>
      <c r="W14" s="83">
        <v>410</v>
      </c>
      <c r="X14" s="64"/>
      <c r="Y14" s="64"/>
      <c r="Z14" s="84"/>
    </row>
    <row r="15" spans="1:26" ht="23.25" customHeight="1">
      <c r="A15" s="350" t="s">
        <v>95</v>
      </c>
      <c r="B15" s="319">
        <v>309</v>
      </c>
      <c r="C15" s="394"/>
      <c r="D15" s="395" t="s">
        <v>96</v>
      </c>
      <c r="E15" s="396"/>
      <c r="F15" s="396"/>
      <c r="G15" s="397"/>
      <c r="H15" s="398">
        <v>740</v>
      </c>
      <c r="I15" s="399"/>
      <c r="J15" s="400"/>
      <c r="K15" s="23"/>
      <c r="L15" s="349"/>
      <c r="M15" s="43">
        <v>117</v>
      </c>
      <c r="N15" s="44" t="s">
        <v>97</v>
      </c>
      <c r="O15" s="83">
        <v>40</v>
      </c>
      <c r="P15" s="64"/>
      <c r="Q15" s="64"/>
      <c r="R15" s="23"/>
      <c r="S15" s="293"/>
      <c r="T15" s="392">
        <v>9</v>
      </c>
      <c r="U15" s="393"/>
      <c r="V15" s="90" t="s">
        <v>98</v>
      </c>
      <c r="W15" s="83">
        <v>320</v>
      </c>
      <c r="X15" s="64"/>
      <c r="Y15" s="64"/>
      <c r="Z15" s="84"/>
    </row>
    <row r="16" spans="1:26" ht="23.25" customHeight="1">
      <c r="A16" s="351"/>
      <c r="B16" s="282">
        <v>324</v>
      </c>
      <c r="C16" s="370"/>
      <c r="D16" s="290" t="s">
        <v>99</v>
      </c>
      <c r="E16" s="291"/>
      <c r="F16" s="291"/>
      <c r="G16" s="292"/>
      <c r="H16" s="352">
        <v>1000</v>
      </c>
      <c r="I16" s="353"/>
      <c r="J16" s="354"/>
      <c r="K16" s="23"/>
      <c r="L16" s="293" t="str">
        <f>TEXT(SUM(O11:O21),"[DBNum1]#,##0")</f>
        <v>八九〇</v>
      </c>
      <c r="M16" s="43">
        <v>170</v>
      </c>
      <c r="N16" s="44" t="s">
        <v>214</v>
      </c>
      <c r="O16" s="83">
        <v>60</v>
      </c>
      <c r="P16" s="64"/>
      <c r="Q16" s="64"/>
      <c r="R16" s="23"/>
      <c r="S16" s="293"/>
      <c r="T16" s="392">
        <v>10</v>
      </c>
      <c r="U16" s="393"/>
      <c r="V16" s="44" t="s">
        <v>228</v>
      </c>
      <c r="W16" s="83">
        <v>20</v>
      </c>
      <c r="X16" s="64"/>
      <c r="Y16" s="64"/>
      <c r="Z16" s="84"/>
    </row>
    <row r="17" spans="1:26" ht="23.25" customHeight="1">
      <c r="A17" s="374" t="str">
        <f>TEXT(SUM(H15:J18),"[DBNum1]#,##0")</f>
        <v>一,七四〇</v>
      </c>
      <c r="B17" s="282"/>
      <c r="C17" s="370"/>
      <c r="D17" s="295"/>
      <c r="E17" s="291"/>
      <c r="F17" s="291"/>
      <c r="G17" s="292"/>
      <c r="H17" s="371"/>
      <c r="I17" s="372"/>
      <c r="J17" s="373"/>
      <c r="K17" s="23"/>
      <c r="L17" s="293"/>
      <c r="M17" s="91">
        <v>119</v>
      </c>
      <c r="N17" s="92" t="s">
        <v>101</v>
      </c>
      <c r="O17" s="157">
        <v>90</v>
      </c>
      <c r="P17" s="93"/>
      <c r="Q17" s="93"/>
      <c r="R17" s="94"/>
      <c r="S17" s="293"/>
      <c r="T17" s="392">
        <v>34</v>
      </c>
      <c r="U17" s="393"/>
      <c r="V17" s="44" t="s">
        <v>100</v>
      </c>
      <c r="W17" s="83">
        <v>320</v>
      </c>
      <c r="X17" s="64"/>
      <c r="Y17" s="64"/>
      <c r="Z17" s="84"/>
    </row>
    <row r="18" spans="1:26" ht="23.25" customHeight="1" thickBot="1">
      <c r="A18" s="375"/>
      <c r="B18" s="305"/>
      <c r="C18" s="388"/>
      <c r="D18" s="321"/>
      <c r="E18" s="322"/>
      <c r="F18" s="322"/>
      <c r="G18" s="323"/>
      <c r="H18" s="410"/>
      <c r="I18" s="411"/>
      <c r="J18" s="412"/>
      <c r="K18" s="89"/>
      <c r="L18" s="293"/>
      <c r="M18" s="29">
        <v>120</v>
      </c>
      <c r="N18" s="24" t="s">
        <v>103</v>
      </c>
      <c r="O18" s="85">
        <v>260</v>
      </c>
      <c r="P18" s="32"/>
      <c r="Q18" s="32"/>
      <c r="R18" s="87"/>
      <c r="S18" s="294"/>
      <c r="T18" s="413"/>
      <c r="U18" s="414"/>
      <c r="V18" s="95"/>
      <c r="W18" s="96"/>
      <c r="X18" s="97"/>
      <c r="Y18" s="97"/>
      <c r="Z18" s="98"/>
    </row>
    <row r="19" spans="1:26" ht="23.25" customHeight="1">
      <c r="A19" s="350" t="s">
        <v>102</v>
      </c>
      <c r="B19" s="282">
        <v>104</v>
      </c>
      <c r="C19" s="370"/>
      <c r="D19" s="401" t="s">
        <v>185</v>
      </c>
      <c r="E19" s="402"/>
      <c r="F19" s="402"/>
      <c r="G19" s="403"/>
      <c r="H19" s="371">
        <v>170</v>
      </c>
      <c r="I19" s="372"/>
      <c r="J19" s="373"/>
      <c r="K19" s="23"/>
      <c r="L19" s="293"/>
      <c r="M19" s="43"/>
      <c r="N19" s="44"/>
      <c r="O19" s="83"/>
      <c r="P19" s="93"/>
      <c r="Q19" s="93"/>
      <c r="R19" s="82"/>
      <c r="S19" s="415" t="s">
        <v>190</v>
      </c>
      <c r="T19" s="404">
        <v>21</v>
      </c>
      <c r="U19" s="405"/>
      <c r="V19" s="99" t="s">
        <v>104</v>
      </c>
      <c r="W19" s="83">
        <v>90</v>
      </c>
      <c r="X19" s="64"/>
      <c r="Y19" s="64"/>
      <c r="Z19" s="84"/>
    </row>
    <row r="20" spans="1:26" ht="23.25" customHeight="1" thickBot="1">
      <c r="A20" s="351"/>
      <c r="B20" s="282">
        <v>139</v>
      </c>
      <c r="C20" s="370"/>
      <c r="D20" s="290" t="s">
        <v>186</v>
      </c>
      <c r="E20" s="406"/>
      <c r="F20" s="406"/>
      <c r="G20" s="407"/>
      <c r="H20" s="371">
        <v>210</v>
      </c>
      <c r="I20" s="372"/>
      <c r="J20" s="373"/>
      <c r="K20" s="23"/>
      <c r="L20" s="100"/>
      <c r="M20" s="43"/>
      <c r="N20" s="44"/>
      <c r="O20" s="83"/>
      <c r="P20" s="51"/>
      <c r="Q20" s="51"/>
      <c r="R20" s="101"/>
      <c r="S20" s="349"/>
      <c r="T20" s="408">
        <v>24</v>
      </c>
      <c r="U20" s="409"/>
      <c r="V20" s="44" t="s">
        <v>9</v>
      </c>
      <c r="W20" s="83">
        <v>40</v>
      </c>
      <c r="X20" s="64"/>
      <c r="Y20" s="64"/>
      <c r="Z20" s="84"/>
    </row>
    <row r="21" spans="1:26" ht="23.25" customHeight="1" thickBot="1">
      <c r="A21" s="351"/>
      <c r="B21" s="317">
        <v>141</v>
      </c>
      <c r="C21" s="355"/>
      <c r="D21" s="356" t="s">
        <v>187</v>
      </c>
      <c r="E21" s="357"/>
      <c r="F21" s="357"/>
      <c r="G21" s="358"/>
      <c r="H21" s="359">
        <v>90</v>
      </c>
      <c r="I21" s="360"/>
      <c r="J21" s="361"/>
      <c r="K21" s="23"/>
      <c r="L21" s="103"/>
      <c r="M21" s="104"/>
      <c r="N21" s="95"/>
      <c r="O21" s="105"/>
      <c r="P21" s="97"/>
      <c r="Q21" s="97"/>
      <c r="R21" s="106"/>
      <c r="S21" s="349"/>
      <c r="T21" s="392">
        <v>37</v>
      </c>
      <c r="U21" s="393"/>
      <c r="V21" s="44" t="s">
        <v>156</v>
      </c>
      <c r="W21" s="83">
        <v>10</v>
      </c>
      <c r="X21" s="64"/>
      <c r="Y21" s="64"/>
      <c r="Z21" s="84"/>
    </row>
    <row r="22" spans="1:26" ht="23.25" customHeight="1">
      <c r="A22" s="374" t="str">
        <f>TEXT(SUM(H19:J26),"[DBNum1]#,##0")</f>
        <v>一,二八〇</v>
      </c>
      <c r="B22" s="282">
        <v>138</v>
      </c>
      <c r="C22" s="370"/>
      <c r="D22" s="295" t="s">
        <v>159</v>
      </c>
      <c r="E22" s="291"/>
      <c r="F22" s="291"/>
      <c r="G22" s="292"/>
      <c r="H22" s="371">
        <v>260</v>
      </c>
      <c r="I22" s="372"/>
      <c r="J22" s="373"/>
      <c r="K22" s="82"/>
      <c r="L22" s="349" t="s">
        <v>191</v>
      </c>
      <c r="M22" s="43">
        <v>311</v>
      </c>
      <c r="N22" s="90" t="s">
        <v>105</v>
      </c>
      <c r="O22" s="83">
        <v>370</v>
      </c>
      <c r="P22" s="64"/>
      <c r="Q22" s="64"/>
      <c r="R22" s="82"/>
      <c r="S22" s="349"/>
      <c r="T22" s="392">
        <v>38</v>
      </c>
      <c r="U22" s="393"/>
      <c r="V22" s="44" t="s">
        <v>157</v>
      </c>
      <c r="W22" s="83">
        <v>10</v>
      </c>
      <c r="X22" s="64"/>
      <c r="Y22" s="64"/>
      <c r="Z22" s="84"/>
    </row>
    <row r="23" spans="1:26" ht="23.25" customHeight="1">
      <c r="A23" s="374"/>
      <c r="B23" s="282">
        <v>133</v>
      </c>
      <c r="C23" s="370"/>
      <c r="D23" s="295" t="s">
        <v>152</v>
      </c>
      <c r="E23" s="291"/>
      <c r="F23" s="291"/>
      <c r="G23" s="292"/>
      <c r="H23" s="371">
        <v>350</v>
      </c>
      <c r="I23" s="372"/>
      <c r="J23" s="373"/>
      <c r="K23" s="82"/>
      <c r="L23" s="349"/>
      <c r="M23" s="43">
        <v>312</v>
      </c>
      <c r="N23" s="90" t="s">
        <v>151</v>
      </c>
      <c r="O23" s="83">
        <v>120</v>
      </c>
      <c r="P23" s="64"/>
      <c r="Q23" s="64"/>
      <c r="R23" s="23"/>
      <c r="S23" s="349"/>
      <c r="T23" s="392">
        <v>39</v>
      </c>
      <c r="U23" s="393"/>
      <c r="V23" s="44" t="s">
        <v>158</v>
      </c>
      <c r="W23" s="83">
        <v>30</v>
      </c>
      <c r="X23" s="64"/>
      <c r="Y23" s="64"/>
      <c r="Z23" s="84"/>
    </row>
    <row r="24" spans="1:26" ht="23.25" customHeight="1">
      <c r="A24" s="374"/>
      <c r="B24" s="317">
        <v>137</v>
      </c>
      <c r="C24" s="355"/>
      <c r="D24" s="356" t="s">
        <v>153</v>
      </c>
      <c r="E24" s="357"/>
      <c r="F24" s="357"/>
      <c r="G24" s="358"/>
      <c r="H24" s="359">
        <v>200</v>
      </c>
      <c r="I24" s="360"/>
      <c r="J24" s="361"/>
      <c r="K24" s="82"/>
      <c r="L24" s="349"/>
      <c r="M24" s="43">
        <v>334</v>
      </c>
      <c r="N24" s="44" t="s">
        <v>150</v>
      </c>
      <c r="O24" s="83">
        <v>40</v>
      </c>
      <c r="P24" s="64"/>
      <c r="Q24" s="64"/>
      <c r="R24" s="23"/>
      <c r="S24" s="349"/>
      <c r="T24" s="392">
        <v>40</v>
      </c>
      <c r="U24" s="393"/>
      <c r="V24" s="44" t="s">
        <v>223</v>
      </c>
      <c r="W24" s="83">
        <v>20</v>
      </c>
      <c r="X24" s="64"/>
      <c r="Y24" s="64"/>
      <c r="Z24" s="84"/>
    </row>
    <row r="25" spans="1:26" ht="23.25" customHeight="1">
      <c r="A25" s="374"/>
      <c r="B25" s="282"/>
      <c r="C25" s="370"/>
      <c r="D25" s="295"/>
      <c r="E25" s="291"/>
      <c r="F25" s="291"/>
      <c r="G25" s="292"/>
      <c r="H25" s="416"/>
      <c r="I25" s="417"/>
      <c r="J25" s="418"/>
      <c r="K25" s="87"/>
      <c r="L25" s="349"/>
      <c r="M25" s="43">
        <v>314</v>
      </c>
      <c r="N25" s="90" t="s">
        <v>107</v>
      </c>
      <c r="O25" s="83">
        <v>380</v>
      </c>
      <c r="P25" s="64"/>
      <c r="Q25" s="64"/>
      <c r="R25" s="23"/>
      <c r="S25" s="431" t="str">
        <f>TEXT(SUM(W19:W30),"[DBNum1]#,##0")</f>
        <v>三三〇</v>
      </c>
      <c r="T25" s="392">
        <v>41</v>
      </c>
      <c r="U25" s="393"/>
      <c r="V25" s="4" t="s">
        <v>224</v>
      </c>
      <c r="W25" s="5">
        <v>40</v>
      </c>
      <c r="X25" s="64"/>
      <c r="Y25" s="64"/>
      <c r="Z25" s="84"/>
    </row>
    <row r="26" spans="1:26" ht="23.25" customHeight="1" thickBot="1">
      <c r="A26" s="107"/>
      <c r="B26" s="419"/>
      <c r="C26" s="420"/>
      <c r="D26" s="421"/>
      <c r="E26" s="422"/>
      <c r="F26" s="422"/>
      <c r="G26" s="423"/>
      <c r="H26" s="424"/>
      <c r="I26" s="425"/>
      <c r="J26" s="426"/>
      <c r="K26" s="89"/>
      <c r="L26" s="349"/>
      <c r="M26" s="43">
        <v>317</v>
      </c>
      <c r="N26" s="88" t="s">
        <v>109</v>
      </c>
      <c r="O26" s="83">
        <v>260</v>
      </c>
      <c r="P26" s="64"/>
      <c r="Q26" s="64"/>
      <c r="R26" s="23"/>
      <c r="S26" s="431"/>
      <c r="T26" s="392">
        <v>42</v>
      </c>
      <c r="U26" s="393"/>
      <c r="V26" s="4" t="s">
        <v>225</v>
      </c>
      <c r="W26" s="5">
        <v>10</v>
      </c>
      <c r="X26" s="64"/>
      <c r="Y26" s="64"/>
      <c r="Z26" s="84"/>
    </row>
    <row r="27" spans="1:26" ht="23.25" customHeight="1">
      <c r="A27" s="350" t="s">
        <v>106</v>
      </c>
      <c r="B27" s="299">
        <v>124</v>
      </c>
      <c r="C27" s="427"/>
      <c r="D27" s="301" t="s">
        <v>108</v>
      </c>
      <c r="E27" s="302"/>
      <c r="F27" s="302"/>
      <c r="G27" s="303"/>
      <c r="H27" s="428">
        <v>20</v>
      </c>
      <c r="I27" s="429"/>
      <c r="J27" s="430"/>
      <c r="K27" s="23"/>
      <c r="L27" s="349"/>
      <c r="M27" s="43">
        <v>318</v>
      </c>
      <c r="N27" s="44" t="s">
        <v>111</v>
      </c>
      <c r="O27" s="83">
        <v>180</v>
      </c>
      <c r="P27" s="64"/>
      <c r="Q27" s="64"/>
      <c r="R27" s="23"/>
      <c r="S27" s="431"/>
      <c r="T27" s="392">
        <v>31</v>
      </c>
      <c r="U27" s="393"/>
      <c r="V27" s="44" t="s">
        <v>10</v>
      </c>
      <c r="W27" s="83">
        <v>60</v>
      </c>
      <c r="X27" s="64"/>
      <c r="Y27" s="64"/>
      <c r="Z27" s="84"/>
    </row>
    <row r="28" spans="1:26" ht="23.25" customHeight="1">
      <c r="A28" s="351"/>
      <c r="B28" s="282">
        <v>125</v>
      </c>
      <c r="C28" s="370"/>
      <c r="D28" s="432" t="s">
        <v>110</v>
      </c>
      <c r="E28" s="433"/>
      <c r="F28" s="433"/>
      <c r="G28" s="434"/>
      <c r="H28" s="371">
        <v>550</v>
      </c>
      <c r="I28" s="372"/>
      <c r="J28" s="373"/>
      <c r="K28" s="82"/>
      <c r="L28" s="349"/>
      <c r="M28" s="43">
        <v>322</v>
      </c>
      <c r="N28" s="90" t="s">
        <v>112</v>
      </c>
      <c r="O28" s="83">
        <v>130</v>
      </c>
      <c r="P28" s="64"/>
      <c r="Q28" s="64"/>
      <c r="R28" s="23"/>
      <c r="S28" s="109"/>
      <c r="T28" s="392">
        <v>36</v>
      </c>
      <c r="U28" s="393"/>
      <c r="V28" s="4" t="s">
        <v>113</v>
      </c>
      <c r="W28" s="5">
        <v>20</v>
      </c>
      <c r="X28" s="64"/>
      <c r="Y28" s="64"/>
      <c r="Z28" s="84"/>
    </row>
    <row r="29" spans="1:26" ht="23.25" customHeight="1">
      <c r="A29" s="374" t="str">
        <f>TEXT(SUM(H27:J31),"[DBNum1]#,##0")</f>
        <v>八六〇</v>
      </c>
      <c r="B29" s="282">
        <v>131</v>
      </c>
      <c r="C29" s="283"/>
      <c r="D29" s="290" t="s">
        <v>216</v>
      </c>
      <c r="E29" s="339"/>
      <c r="F29" s="339"/>
      <c r="G29" s="340"/>
      <c r="H29" s="371">
        <v>30</v>
      </c>
      <c r="I29" s="372"/>
      <c r="J29" s="373"/>
      <c r="K29" s="23"/>
      <c r="L29" s="293" t="str">
        <f>TEXT(SUM(O22:Q31),"[DBNum1]#,##0")</f>
        <v>一,六九〇</v>
      </c>
      <c r="M29" s="43">
        <v>333</v>
      </c>
      <c r="N29" s="90" t="s">
        <v>177</v>
      </c>
      <c r="O29" s="83">
        <v>110</v>
      </c>
      <c r="P29" s="64"/>
      <c r="Q29" s="64"/>
      <c r="R29" s="23"/>
      <c r="S29" s="109"/>
      <c r="T29" s="392"/>
      <c r="U29" s="393"/>
      <c r="V29" s="4"/>
      <c r="W29" s="5"/>
      <c r="X29" s="64"/>
      <c r="Y29" s="64"/>
      <c r="Z29" s="84"/>
    </row>
    <row r="30" spans="1:26" ht="23.25" customHeight="1">
      <c r="A30" s="374"/>
      <c r="B30" s="282">
        <v>126</v>
      </c>
      <c r="C30" s="370"/>
      <c r="D30" s="295" t="s">
        <v>217</v>
      </c>
      <c r="E30" s="291"/>
      <c r="F30" s="291"/>
      <c r="G30" s="292"/>
      <c r="H30" s="371">
        <v>260</v>
      </c>
      <c r="I30" s="372"/>
      <c r="J30" s="373"/>
      <c r="K30" s="23"/>
      <c r="L30" s="293"/>
      <c r="M30" s="108">
        <v>323</v>
      </c>
      <c r="N30" s="44" t="s">
        <v>114</v>
      </c>
      <c r="O30" s="83">
        <v>100</v>
      </c>
      <c r="P30" s="32"/>
      <c r="Q30" s="32"/>
      <c r="R30" s="87"/>
      <c r="S30" s="109"/>
      <c r="T30" s="392"/>
      <c r="U30" s="393"/>
      <c r="V30" s="4"/>
      <c r="W30" s="5"/>
      <c r="X30" s="64"/>
      <c r="Y30" s="64"/>
      <c r="Z30" s="84"/>
    </row>
    <row r="31" spans="1:26" ht="23.25" customHeight="1" thickBot="1">
      <c r="A31" s="375"/>
      <c r="B31" s="419"/>
      <c r="C31" s="420"/>
      <c r="D31" s="421"/>
      <c r="E31" s="422"/>
      <c r="F31" s="422"/>
      <c r="G31" s="423"/>
      <c r="H31" s="441"/>
      <c r="I31" s="442"/>
      <c r="J31" s="443"/>
      <c r="K31" s="89"/>
      <c r="L31" s="293"/>
      <c r="M31" s="108"/>
      <c r="N31" s="44"/>
      <c r="O31" s="83"/>
      <c r="P31" s="64"/>
      <c r="Q31" s="64"/>
      <c r="R31" s="23"/>
      <c r="S31" s="109"/>
      <c r="T31" s="392"/>
      <c r="U31" s="393"/>
      <c r="V31" s="4"/>
      <c r="W31" s="5"/>
      <c r="X31" s="64"/>
      <c r="Y31" s="64"/>
      <c r="Z31" s="110"/>
    </row>
    <row r="32" spans="1:26" ht="23.25" customHeight="1">
      <c r="A32" s="350" t="s">
        <v>189</v>
      </c>
      <c r="B32" s="319">
        <v>107</v>
      </c>
      <c r="C32" s="394"/>
      <c r="D32" s="395" t="s">
        <v>8</v>
      </c>
      <c r="E32" s="396"/>
      <c r="F32" s="396"/>
      <c r="G32" s="397"/>
      <c r="H32" s="444">
        <v>110</v>
      </c>
      <c r="I32" s="445"/>
      <c r="J32" s="446"/>
      <c r="K32" s="142"/>
      <c r="L32" s="293"/>
      <c r="M32" s="111" t="s">
        <v>179</v>
      </c>
      <c r="N32" s="112"/>
      <c r="O32" s="112"/>
      <c r="P32" s="112"/>
      <c r="Q32" s="112"/>
      <c r="R32" s="113"/>
      <c r="S32" s="109"/>
      <c r="T32" s="392"/>
      <c r="U32" s="393"/>
      <c r="V32" s="114" t="s">
        <v>115</v>
      </c>
      <c r="W32" s="5">
        <f>SUM(H11:J37,O11:O37,W11:Y30)</f>
        <v>10970</v>
      </c>
      <c r="X32" s="64"/>
      <c r="Y32" s="64"/>
      <c r="Z32" s="110"/>
    </row>
    <row r="33" spans="1:26" ht="23.25" customHeight="1">
      <c r="A33" s="351"/>
      <c r="B33" s="282">
        <v>109</v>
      </c>
      <c r="C33" s="283"/>
      <c r="D33" s="295" t="s">
        <v>116</v>
      </c>
      <c r="E33" s="291"/>
      <c r="F33" s="291"/>
      <c r="G33" s="292"/>
      <c r="H33" s="371">
        <v>120</v>
      </c>
      <c r="I33" s="372"/>
      <c r="J33" s="373"/>
      <c r="K33" s="82"/>
      <c r="L33" s="293"/>
      <c r="M33" s="108"/>
      <c r="N33" s="44"/>
      <c r="O33" s="83"/>
      <c r="P33" s="64"/>
      <c r="Q33" s="64"/>
      <c r="R33" s="23"/>
      <c r="S33" s="109"/>
      <c r="T33" s="392"/>
      <c r="U33" s="393"/>
      <c r="V33" s="4"/>
      <c r="W33" s="5"/>
      <c r="X33" s="64"/>
      <c r="Y33" s="64"/>
      <c r="Z33" s="115"/>
    </row>
    <row r="34" spans="1:26" ht="23.25" customHeight="1">
      <c r="A34" s="351"/>
      <c r="B34" s="282">
        <v>110</v>
      </c>
      <c r="C34" s="283"/>
      <c r="D34" s="295" t="s">
        <v>117</v>
      </c>
      <c r="E34" s="291"/>
      <c r="F34" s="291"/>
      <c r="G34" s="292"/>
      <c r="H34" s="371">
        <v>220</v>
      </c>
      <c r="I34" s="372"/>
      <c r="J34" s="373"/>
      <c r="K34" s="82"/>
      <c r="L34" s="116"/>
      <c r="M34" s="108"/>
      <c r="N34" s="44"/>
      <c r="O34" s="83"/>
      <c r="P34" s="64"/>
      <c r="Q34" s="64"/>
      <c r="R34" s="23"/>
      <c r="S34" s="117"/>
      <c r="T34" s="392"/>
      <c r="U34" s="393"/>
      <c r="V34" s="4"/>
      <c r="W34" s="5"/>
      <c r="X34" s="118"/>
      <c r="Y34" s="118"/>
      <c r="Z34" s="119"/>
    </row>
    <row r="35" spans="1:26" ht="23.25" customHeight="1">
      <c r="A35" s="374" t="str">
        <f>TEXT(SUM(H32:J37),"[DBNum1]#,##0")</f>
        <v>一,〇七〇</v>
      </c>
      <c r="B35" s="317">
        <v>140</v>
      </c>
      <c r="C35" s="355"/>
      <c r="D35" s="356" t="s">
        <v>118</v>
      </c>
      <c r="E35" s="357"/>
      <c r="F35" s="357"/>
      <c r="G35" s="358"/>
      <c r="H35" s="359">
        <v>620</v>
      </c>
      <c r="I35" s="360"/>
      <c r="J35" s="361"/>
      <c r="K35" s="82"/>
      <c r="L35" s="116"/>
      <c r="M35" s="108"/>
      <c r="N35" s="44"/>
      <c r="O35" s="83"/>
      <c r="P35" s="64"/>
      <c r="Q35" s="64"/>
      <c r="R35" s="23"/>
      <c r="S35" s="117"/>
      <c r="T35" s="436"/>
      <c r="U35" s="437"/>
      <c r="V35" s="114"/>
      <c r="W35" s="5"/>
      <c r="X35" s="64"/>
      <c r="Y35" s="64"/>
      <c r="Z35" s="119"/>
    </row>
    <row r="36" spans="1:26" ht="23.25" customHeight="1">
      <c r="A36" s="374"/>
      <c r="B36" s="282"/>
      <c r="C36" s="370"/>
      <c r="D36" s="295"/>
      <c r="E36" s="291"/>
      <c r="F36" s="291"/>
      <c r="G36" s="292"/>
      <c r="H36" s="371"/>
      <c r="I36" s="372"/>
      <c r="J36" s="373"/>
      <c r="K36" s="101"/>
      <c r="L36" s="116"/>
      <c r="M36" s="108"/>
      <c r="N36" s="44"/>
      <c r="O36" s="83"/>
      <c r="P36" s="64"/>
      <c r="Q36" s="64"/>
      <c r="R36" s="23"/>
      <c r="S36" s="117"/>
      <c r="T36" s="436"/>
      <c r="U36" s="437"/>
      <c r="V36" s="114"/>
      <c r="W36" s="5"/>
      <c r="X36" s="64"/>
      <c r="Y36" s="64"/>
      <c r="Z36" s="119"/>
    </row>
    <row r="37" spans="1:26" ht="23.25" customHeight="1" thickBot="1">
      <c r="A37" s="375"/>
      <c r="B37" s="305"/>
      <c r="C37" s="388"/>
      <c r="D37" s="321"/>
      <c r="E37" s="322"/>
      <c r="F37" s="322"/>
      <c r="G37" s="323"/>
      <c r="H37" s="438"/>
      <c r="I37" s="439"/>
      <c r="J37" s="440"/>
      <c r="K37" s="106"/>
      <c r="L37" s="120"/>
      <c r="M37" s="57"/>
      <c r="N37" s="58"/>
      <c r="O37" s="121"/>
      <c r="P37" s="51"/>
      <c r="Q37" s="51"/>
      <c r="R37" s="106"/>
      <c r="S37" s="122"/>
      <c r="T37" s="413"/>
      <c r="U37" s="414"/>
      <c r="V37" s="123"/>
      <c r="W37" s="97"/>
      <c r="X37" s="97"/>
      <c r="Y37" s="97"/>
      <c r="Z37" s="124"/>
    </row>
    <row r="38" spans="1:26" ht="14.25" customHeight="1">
      <c r="A38" s="163" t="s">
        <v>226</v>
      </c>
      <c r="B38" s="164"/>
      <c r="C38" s="164"/>
      <c r="D38" s="164"/>
      <c r="E38" s="164"/>
      <c r="F38" s="164"/>
      <c r="G38" s="164"/>
      <c r="H38" s="164"/>
      <c r="I38" s="165"/>
      <c r="J38" s="165"/>
      <c r="K38" s="165"/>
      <c r="L38" s="166"/>
      <c r="M38" s="165"/>
      <c r="N38" s="167"/>
      <c r="O38" s="167"/>
      <c r="P38" s="167"/>
      <c r="Q38" s="167"/>
      <c r="R38" s="167"/>
      <c r="S38" s="167"/>
      <c r="T38" s="167"/>
      <c r="U38" s="167"/>
      <c r="V38" s="167"/>
      <c r="W38" s="435">
        <v>45809</v>
      </c>
      <c r="X38" s="435"/>
      <c r="Y38" s="435"/>
      <c r="Z38" s="435"/>
    </row>
    <row r="39" spans="1:26" ht="14.25" customHeight="1">
      <c r="A39" s="6" t="s">
        <v>161</v>
      </c>
    </row>
  </sheetData>
  <sheetProtection sheet="1" scenarios="1" formatCells="0" formatColumns="0" formatRows="0"/>
  <mergeCells count="166"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140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68" t="s">
        <v>15</v>
      </c>
      <c r="P2" s="169"/>
      <c r="Q2" s="169"/>
      <c r="R2" s="169"/>
      <c r="S2" s="170"/>
      <c r="T2" s="171"/>
      <c r="U2" s="172"/>
      <c r="V2" s="172"/>
      <c r="W2" s="172"/>
      <c r="X2" s="172"/>
      <c r="Y2" s="172"/>
      <c r="Z2" s="173"/>
    </row>
    <row r="3" spans="1:26" ht="16.5" customHeight="1">
      <c r="A3" s="174" t="s">
        <v>16</v>
      </c>
      <c r="B3" s="175"/>
      <c r="C3" s="175"/>
      <c r="D3" s="175"/>
      <c r="E3" s="175"/>
      <c r="F3" s="175"/>
      <c r="G3" s="176"/>
      <c r="H3" s="177" t="s">
        <v>17</v>
      </c>
      <c r="I3" s="178"/>
      <c r="J3" s="179" t="s">
        <v>18</v>
      </c>
      <c r="K3" s="169"/>
      <c r="L3" s="169"/>
      <c r="M3" s="169"/>
      <c r="N3" s="170"/>
      <c r="O3" s="183" t="s">
        <v>19</v>
      </c>
      <c r="P3" s="184"/>
      <c r="Q3" s="184"/>
      <c r="R3" s="184"/>
      <c r="S3" s="242"/>
      <c r="T3" s="183" t="s">
        <v>20</v>
      </c>
      <c r="U3" s="184"/>
      <c r="V3" s="184"/>
      <c r="W3" s="184"/>
      <c r="X3" s="184"/>
      <c r="Y3" s="184"/>
      <c r="Z3" s="185"/>
    </row>
    <row r="4" spans="1:26" ht="16.5" customHeight="1">
      <c r="A4" s="186"/>
      <c r="B4" s="187"/>
      <c r="C4" s="187"/>
      <c r="D4" s="187"/>
      <c r="E4" s="187"/>
      <c r="F4" s="187"/>
      <c r="G4" s="188"/>
      <c r="H4" s="195" t="s">
        <v>21</v>
      </c>
      <c r="I4" s="196"/>
      <c r="J4" s="197"/>
      <c r="K4" s="198"/>
      <c r="L4" s="198"/>
      <c r="M4" s="198"/>
      <c r="N4" s="199"/>
      <c r="O4" s="203"/>
      <c r="P4" s="204"/>
      <c r="Q4" s="204"/>
      <c r="R4" s="204"/>
      <c r="S4" s="205"/>
      <c r="T4" s="209"/>
      <c r="U4" s="210"/>
      <c r="V4" s="210"/>
      <c r="W4" s="210"/>
      <c r="X4" s="210"/>
      <c r="Y4" s="210"/>
      <c r="Z4" s="211"/>
    </row>
    <row r="5" spans="1:26" ht="18.75" customHeight="1">
      <c r="A5" s="189"/>
      <c r="B5" s="190"/>
      <c r="C5" s="190"/>
      <c r="D5" s="190"/>
      <c r="E5" s="190"/>
      <c r="F5" s="190"/>
      <c r="G5" s="191"/>
      <c r="H5" s="215" t="s">
        <v>22</v>
      </c>
      <c r="I5" s="216"/>
      <c r="J5" s="200"/>
      <c r="K5" s="201"/>
      <c r="L5" s="201"/>
      <c r="M5" s="201"/>
      <c r="N5" s="202"/>
      <c r="O5" s="206"/>
      <c r="P5" s="207"/>
      <c r="Q5" s="207"/>
      <c r="R5" s="207"/>
      <c r="S5" s="208"/>
      <c r="T5" s="212"/>
      <c r="U5" s="213"/>
      <c r="V5" s="213"/>
      <c r="W5" s="213"/>
      <c r="X5" s="213"/>
      <c r="Y5" s="213"/>
      <c r="Z5" s="214"/>
    </row>
    <row r="6" spans="1:26" ht="35.25" customHeight="1">
      <c r="A6" s="192"/>
      <c r="B6" s="193"/>
      <c r="C6" s="193"/>
      <c r="D6" s="193"/>
      <c r="E6" s="193"/>
      <c r="F6" s="193"/>
      <c r="G6" s="194"/>
      <c r="H6" s="217"/>
      <c r="I6" s="218"/>
      <c r="J6" s="219"/>
      <c r="K6" s="220"/>
      <c r="L6" s="220"/>
      <c r="M6" s="220"/>
      <c r="N6" s="221"/>
      <c r="O6" s="222"/>
      <c r="P6" s="223"/>
      <c r="Q6" s="223"/>
      <c r="R6" s="223"/>
      <c r="S6" s="224"/>
      <c r="T6" s="222"/>
      <c r="U6" s="223"/>
      <c r="V6" s="223"/>
      <c r="W6" s="223"/>
      <c r="X6" s="223"/>
      <c r="Y6" s="223"/>
      <c r="Z6" s="225"/>
    </row>
    <row r="7" spans="1:26" ht="16.5" customHeight="1">
      <c r="A7" s="226" t="s">
        <v>23</v>
      </c>
      <c r="B7" s="182"/>
      <c r="C7" s="227" t="s">
        <v>188</v>
      </c>
      <c r="D7" s="228"/>
      <c r="E7" s="228"/>
      <c r="F7" s="228"/>
      <c r="G7" s="228"/>
      <c r="H7" s="228"/>
      <c r="I7" s="229"/>
      <c r="J7" s="180" t="s">
        <v>24</v>
      </c>
      <c r="K7" s="181"/>
      <c r="L7" s="181"/>
      <c r="M7" s="181"/>
      <c r="N7" s="181"/>
      <c r="O7" s="182"/>
      <c r="P7" s="13"/>
      <c r="Q7" s="13"/>
      <c r="R7" s="180" t="s">
        <v>25</v>
      </c>
      <c r="S7" s="181"/>
      <c r="T7" s="181"/>
      <c r="U7" s="181"/>
      <c r="V7" s="182"/>
      <c r="W7" s="230"/>
      <c r="X7" s="231"/>
      <c r="Y7" s="231"/>
      <c r="Z7" s="232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1" cm="1">
        <f t="array" ref="G8">_xlfn.IFS($C$9="B2","⑤",$C$9="Ｂ２","５",$C$9="Ｂ2","⑤",$C$9="B２","⑤",TRUE,5)</f>
        <v>5</v>
      </c>
      <c r="H8" s="241"/>
      <c r="I8" s="81" cm="1">
        <f t="array" ref="I8">_xlfn.IFS($C$9="B1","⑥",$C$9="Ｂ１","⑥",$C$9="Ｂ1","⑥",$C$9="B１","⑥",TRUE,6)</f>
        <v>6</v>
      </c>
      <c r="J8" s="183" t="s">
        <v>26</v>
      </c>
      <c r="K8" s="184"/>
      <c r="L8" s="184"/>
      <c r="M8" s="242"/>
      <c r="N8" s="183" t="s">
        <v>27</v>
      </c>
      <c r="O8" s="242"/>
      <c r="P8" s="14"/>
      <c r="Q8" s="14"/>
      <c r="R8" s="183" t="s">
        <v>26</v>
      </c>
      <c r="S8" s="184"/>
      <c r="T8" s="242"/>
      <c r="U8" s="183" t="s">
        <v>27</v>
      </c>
      <c r="V8" s="242"/>
      <c r="W8" s="233"/>
      <c r="X8" s="234"/>
      <c r="Y8" s="234"/>
      <c r="Z8" s="235"/>
    </row>
    <row r="9" spans="1:26" ht="52.5" customHeight="1" thickBot="1">
      <c r="A9" s="377" t="s">
        <v>85</v>
      </c>
      <c r="B9" s="378"/>
      <c r="C9" s="250" t="s">
        <v>209</v>
      </c>
      <c r="D9" s="251"/>
      <c r="E9" s="251"/>
      <c r="F9" s="251"/>
      <c r="G9" s="251"/>
      <c r="H9" s="251"/>
      <c r="I9" s="252"/>
      <c r="J9" s="458">
        <f>SUM(K11:K36,R11:R36,Z11:Z30)</f>
        <v>0</v>
      </c>
      <c r="K9" s="458"/>
      <c r="L9" s="458"/>
      <c r="M9" s="459"/>
      <c r="N9" s="255"/>
      <c r="O9" s="256"/>
      <c r="P9" s="15"/>
      <c r="Q9" s="15"/>
      <c r="R9" s="379"/>
      <c r="S9" s="380"/>
      <c r="T9" s="381"/>
      <c r="U9" s="382"/>
      <c r="V9" s="383"/>
      <c r="W9" s="236"/>
      <c r="X9" s="237"/>
      <c r="Y9" s="237"/>
      <c r="Z9" s="238"/>
    </row>
    <row r="10" spans="1:26" ht="17.25" customHeight="1">
      <c r="A10" s="16"/>
      <c r="B10" s="243" t="s">
        <v>29</v>
      </c>
      <c r="C10" s="274"/>
      <c r="D10" s="275" t="s">
        <v>30</v>
      </c>
      <c r="E10" s="276"/>
      <c r="F10" s="276"/>
      <c r="G10" s="277"/>
      <c r="H10" s="278" t="s">
        <v>31</v>
      </c>
      <c r="I10" s="279"/>
      <c r="J10" s="247"/>
      <c r="K10" s="18" t="s">
        <v>32</v>
      </c>
      <c r="L10" s="19"/>
      <c r="M10" s="17" t="s">
        <v>29</v>
      </c>
      <c r="N10" s="18" t="s">
        <v>30</v>
      </c>
      <c r="O10" s="245" t="s">
        <v>31</v>
      </c>
      <c r="P10" s="246"/>
      <c r="Q10" s="247"/>
      <c r="R10" s="18" t="s">
        <v>32</v>
      </c>
      <c r="S10" s="20"/>
      <c r="T10" s="243" t="s">
        <v>29</v>
      </c>
      <c r="U10" s="244"/>
      <c r="V10" s="18" t="s">
        <v>30</v>
      </c>
      <c r="W10" s="245" t="s">
        <v>31</v>
      </c>
      <c r="X10" s="246"/>
      <c r="Y10" s="247"/>
      <c r="Z10" s="21" t="s">
        <v>32</v>
      </c>
    </row>
    <row r="11" spans="1:26" ht="23.25" customHeight="1">
      <c r="A11" s="376" t="s">
        <v>139</v>
      </c>
      <c r="B11" s="264">
        <v>410</v>
      </c>
      <c r="C11" s="265"/>
      <c r="D11" s="460" t="s">
        <v>138</v>
      </c>
      <c r="E11" s="461"/>
      <c r="F11" s="461"/>
      <c r="G11" s="462"/>
      <c r="H11" s="463">
        <v>780</v>
      </c>
      <c r="I11" s="464"/>
      <c r="J11" s="465"/>
      <c r="K11" s="125"/>
      <c r="L11" s="348" t="s">
        <v>196</v>
      </c>
      <c r="M11" s="43">
        <v>541</v>
      </c>
      <c r="N11" s="44" t="s">
        <v>134</v>
      </c>
      <c r="O11" s="83">
        <v>70</v>
      </c>
      <c r="P11" s="64"/>
      <c r="Q11" s="64"/>
      <c r="R11" s="82"/>
      <c r="S11" s="348" t="s">
        <v>205</v>
      </c>
      <c r="T11" s="476">
        <v>703</v>
      </c>
      <c r="U11" s="477"/>
      <c r="V11" s="90" t="s">
        <v>222</v>
      </c>
      <c r="W11" s="83">
        <v>90</v>
      </c>
      <c r="X11" s="4"/>
      <c r="Y11" s="4"/>
      <c r="Z11" s="84"/>
    </row>
    <row r="12" spans="1:26" ht="23.25" customHeight="1">
      <c r="A12" s="351"/>
      <c r="B12" s="317">
        <v>411</v>
      </c>
      <c r="C12" s="318"/>
      <c r="D12" s="478" t="s">
        <v>137</v>
      </c>
      <c r="E12" s="479"/>
      <c r="F12" s="479"/>
      <c r="G12" s="480"/>
      <c r="H12" s="447">
        <v>430</v>
      </c>
      <c r="I12" s="448"/>
      <c r="J12" s="449"/>
      <c r="K12" s="126"/>
      <c r="L12" s="349"/>
      <c r="M12" s="43">
        <v>542</v>
      </c>
      <c r="N12" s="44" t="s">
        <v>133</v>
      </c>
      <c r="O12" s="83">
        <v>150</v>
      </c>
      <c r="P12" s="64"/>
      <c r="Q12" s="64"/>
      <c r="R12" s="82"/>
      <c r="S12" s="349"/>
      <c r="T12" s="476">
        <v>740</v>
      </c>
      <c r="U12" s="477"/>
      <c r="V12" s="44" t="s">
        <v>149</v>
      </c>
      <c r="W12" s="83">
        <v>130</v>
      </c>
      <c r="X12" s="4"/>
      <c r="Y12" s="4"/>
      <c r="Z12" s="84"/>
    </row>
    <row r="13" spans="1:26" ht="23.25" customHeight="1">
      <c r="A13" s="457" t="str">
        <f>TEXT(SUM(H11:J15),"[DBNum1]#,##0")</f>
        <v>一,二一〇</v>
      </c>
      <c r="B13" s="282"/>
      <c r="C13" s="283"/>
      <c r="D13" s="295"/>
      <c r="E13" s="291"/>
      <c r="F13" s="291"/>
      <c r="G13" s="292"/>
      <c r="H13" s="470"/>
      <c r="I13" s="471"/>
      <c r="J13" s="472"/>
      <c r="K13" s="127"/>
      <c r="L13" s="349"/>
      <c r="M13" s="43">
        <v>544</v>
      </c>
      <c r="N13" s="44" t="s">
        <v>132</v>
      </c>
      <c r="O13" s="83">
        <v>50</v>
      </c>
      <c r="P13" s="64"/>
      <c r="Q13" s="64"/>
      <c r="R13" s="82"/>
      <c r="S13" s="349"/>
      <c r="T13" s="484">
        <v>741</v>
      </c>
      <c r="U13" s="485"/>
      <c r="V13" s="44" t="s">
        <v>148</v>
      </c>
      <c r="W13" s="83">
        <v>220</v>
      </c>
      <c r="X13" s="4"/>
      <c r="Y13" s="4"/>
      <c r="Z13" s="84"/>
    </row>
    <row r="14" spans="1:26" ht="23.25" customHeight="1">
      <c r="A14" s="457"/>
      <c r="B14" s="282"/>
      <c r="C14" s="283"/>
      <c r="D14" s="295"/>
      <c r="E14" s="291"/>
      <c r="F14" s="291"/>
      <c r="G14" s="292"/>
      <c r="H14" s="470"/>
      <c r="I14" s="471"/>
      <c r="J14" s="472"/>
      <c r="K14" s="127"/>
      <c r="L14" s="349"/>
      <c r="M14" s="43">
        <v>545</v>
      </c>
      <c r="N14" s="44" t="s">
        <v>131</v>
      </c>
      <c r="O14" s="83">
        <v>110</v>
      </c>
      <c r="P14" s="64"/>
      <c r="Q14" s="64"/>
      <c r="R14" s="82"/>
      <c r="S14" s="293" t="str">
        <f>TEXT(SUM(W11:W17),"[DBNum1]#,##0")</f>
        <v>七八〇</v>
      </c>
      <c r="T14" s="476">
        <v>742</v>
      </c>
      <c r="U14" s="477"/>
      <c r="V14" s="44" t="s">
        <v>147</v>
      </c>
      <c r="W14" s="83">
        <v>210</v>
      </c>
      <c r="X14" s="4"/>
      <c r="Y14" s="4"/>
      <c r="Z14" s="84"/>
    </row>
    <row r="15" spans="1:26" ht="23.25" customHeight="1" thickBot="1">
      <c r="A15" s="469"/>
      <c r="B15" s="305"/>
      <c r="C15" s="306"/>
      <c r="D15" s="321"/>
      <c r="E15" s="322"/>
      <c r="F15" s="322"/>
      <c r="G15" s="323"/>
      <c r="H15" s="481"/>
      <c r="I15" s="482"/>
      <c r="J15" s="483"/>
      <c r="K15" s="128"/>
      <c r="L15" s="349"/>
      <c r="M15" s="91">
        <v>546</v>
      </c>
      <c r="N15" s="44" t="s">
        <v>130</v>
      </c>
      <c r="O15" s="129">
        <v>60</v>
      </c>
      <c r="P15" s="93"/>
      <c r="Q15" s="93"/>
      <c r="R15" s="130"/>
      <c r="S15" s="293"/>
      <c r="T15" s="484">
        <v>707</v>
      </c>
      <c r="U15" s="485"/>
      <c r="V15" s="24" t="s">
        <v>12</v>
      </c>
      <c r="W15" s="131">
        <v>130</v>
      </c>
      <c r="X15" s="4"/>
      <c r="Y15" s="4"/>
      <c r="Z15" s="84"/>
    </row>
    <row r="16" spans="1:26" ht="23.25" customHeight="1">
      <c r="A16" s="456" t="s">
        <v>204</v>
      </c>
      <c r="B16" s="299">
        <v>406</v>
      </c>
      <c r="C16" s="300"/>
      <c r="D16" s="301" t="s">
        <v>127</v>
      </c>
      <c r="E16" s="302"/>
      <c r="F16" s="302"/>
      <c r="G16" s="303"/>
      <c r="H16" s="466">
        <v>200</v>
      </c>
      <c r="I16" s="467"/>
      <c r="J16" s="468"/>
      <c r="K16" s="125"/>
      <c r="L16" s="349"/>
      <c r="M16" s="29">
        <v>548</v>
      </c>
      <c r="N16" s="44" t="s">
        <v>129</v>
      </c>
      <c r="O16" s="85">
        <v>140</v>
      </c>
      <c r="P16" s="32"/>
      <c r="Q16" s="32"/>
      <c r="R16" s="87"/>
      <c r="S16" s="293"/>
      <c r="T16" s="484"/>
      <c r="U16" s="491"/>
      <c r="V16" s="132"/>
      <c r="W16" s="86"/>
      <c r="X16" s="133"/>
      <c r="Y16" s="133"/>
      <c r="Z16" s="84"/>
    </row>
    <row r="17" spans="1:26" ht="23.25" customHeight="1" thickBot="1">
      <c r="A17" s="457"/>
      <c r="B17" s="282">
        <v>413</v>
      </c>
      <c r="C17" s="283"/>
      <c r="D17" s="295" t="s">
        <v>125</v>
      </c>
      <c r="E17" s="291"/>
      <c r="F17" s="291"/>
      <c r="G17" s="292"/>
      <c r="H17" s="466">
        <v>50</v>
      </c>
      <c r="I17" s="467"/>
      <c r="J17" s="468"/>
      <c r="K17" s="127"/>
      <c r="L17" s="349"/>
      <c r="M17" s="43">
        <v>551</v>
      </c>
      <c r="N17" s="44" t="s">
        <v>215</v>
      </c>
      <c r="O17" s="83">
        <v>50</v>
      </c>
      <c r="P17" s="64"/>
      <c r="Q17" s="64"/>
      <c r="R17" s="82"/>
      <c r="S17" s="155"/>
      <c r="T17" s="134"/>
      <c r="U17" s="135"/>
      <c r="V17" s="136"/>
      <c r="W17" s="135"/>
      <c r="X17" s="137"/>
      <c r="Y17" s="137"/>
      <c r="Z17" s="98"/>
    </row>
    <row r="18" spans="1:26" ht="23.25" customHeight="1">
      <c r="A18" s="457"/>
      <c r="B18" s="282">
        <v>417</v>
      </c>
      <c r="C18" s="283"/>
      <c r="D18" s="295" t="s">
        <v>11</v>
      </c>
      <c r="E18" s="291"/>
      <c r="F18" s="291"/>
      <c r="G18" s="292"/>
      <c r="H18" s="473">
        <v>90</v>
      </c>
      <c r="I18" s="474"/>
      <c r="J18" s="475"/>
      <c r="K18" s="127"/>
      <c r="L18" s="349"/>
      <c r="M18" s="43">
        <v>543</v>
      </c>
      <c r="N18" s="33" t="s">
        <v>128</v>
      </c>
      <c r="O18" s="83">
        <v>150</v>
      </c>
      <c r="P18" s="64"/>
      <c r="Q18" s="64"/>
      <c r="R18" s="82"/>
      <c r="S18" s="415" t="s">
        <v>208</v>
      </c>
      <c r="T18" s="486">
        <v>721</v>
      </c>
      <c r="U18" s="487"/>
      <c r="V18" s="44" t="s">
        <v>146</v>
      </c>
      <c r="W18" s="83">
        <v>230</v>
      </c>
      <c r="X18" s="4"/>
      <c r="Y18" s="4"/>
      <c r="Z18" s="84"/>
    </row>
    <row r="19" spans="1:26" ht="23.25" customHeight="1">
      <c r="A19" s="457"/>
      <c r="B19" s="282">
        <v>419</v>
      </c>
      <c r="C19" s="283"/>
      <c r="D19" s="295" t="s">
        <v>124</v>
      </c>
      <c r="E19" s="291"/>
      <c r="F19" s="291"/>
      <c r="G19" s="292"/>
      <c r="H19" s="488">
        <v>10</v>
      </c>
      <c r="I19" s="489"/>
      <c r="J19" s="490"/>
      <c r="K19" s="127"/>
      <c r="L19" s="349"/>
      <c r="M19" s="43">
        <v>547</v>
      </c>
      <c r="N19" s="33" t="s">
        <v>126</v>
      </c>
      <c r="O19" s="83">
        <v>40</v>
      </c>
      <c r="P19" s="64"/>
      <c r="Q19" s="64"/>
      <c r="R19" s="82"/>
      <c r="S19" s="349"/>
      <c r="T19" s="484">
        <v>723</v>
      </c>
      <c r="U19" s="485"/>
      <c r="V19" s="44" t="s">
        <v>145</v>
      </c>
      <c r="W19" s="83">
        <v>10</v>
      </c>
      <c r="X19" s="138"/>
      <c r="Y19" s="138"/>
      <c r="Z19" s="84"/>
    </row>
    <row r="20" spans="1:26" ht="23.25" customHeight="1">
      <c r="A20" s="457"/>
      <c r="B20" s="282">
        <v>418</v>
      </c>
      <c r="C20" s="283"/>
      <c r="D20" s="295" t="s">
        <v>123</v>
      </c>
      <c r="E20" s="291"/>
      <c r="F20" s="291"/>
      <c r="G20" s="292"/>
      <c r="H20" s="473">
        <v>10</v>
      </c>
      <c r="I20" s="474"/>
      <c r="J20" s="475"/>
      <c r="K20" s="127"/>
      <c r="L20" s="293" t="str">
        <f>TEXT(SUM(O11:O24),"[DBNum1]#,##0")</f>
        <v>一,〇三〇</v>
      </c>
      <c r="M20" s="43">
        <v>532</v>
      </c>
      <c r="N20" s="44" t="s">
        <v>194</v>
      </c>
      <c r="O20" s="83">
        <v>20</v>
      </c>
      <c r="P20" s="64"/>
      <c r="Q20" s="64"/>
      <c r="R20" s="82"/>
      <c r="S20" s="349"/>
      <c r="T20" s="484">
        <v>724</v>
      </c>
      <c r="U20" s="485"/>
      <c r="V20" s="44" t="s">
        <v>144</v>
      </c>
      <c r="W20" s="83">
        <v>10</v>
      </c>
      <c r="X20" s="4"/>
      <c r="Y20" s="4"/>
      <c r="Z20" s="84"/>
    </row>
    <row r="21" spans="1:26" ht="23.25" customHeight="1">
      <c r="A21" s="457"/>
      <c r="B21" s="282">
        <v>422</v>
      </c>
      <c r="C21" s="283"/>
      <c r="D21" s="295" t="s">
        <v>212</v>
      </c>
      <c r="E21" s="291"/>
      <c r="F21" s="291"/>
      <c r="G21" s="292"/>
      <c r="H21" s="473">
        <v>500</v>
      </c>
      <c r="I21" s="474"/>
      <c r="J21" s="475"/>
      <c r="K21" s="127"/>
      <c r="L21" s="293"/>
      <c r="M21" s="43">
        <v>534</v>
      </c>
      <c r="N21" s="44" t="s">
        <v>195</v>
      </c>
      <c r="O21" s="83">
        <v>10</v>
      </c>
      <c r="P21" s="64"/>
      <c r="Q21" s="64"/>
      <c r="R21" s="82"/>
      <c r="S21" s="349"/>
      <c r="T21" s="484">
        <v>722</v>
      </c>
      <c r="U21" s="485"/>
      <c r="V21" s="44" t="s">
        <v>143</v>
      </c>
      <c r="W21" s="83">
        <v>130</v>
      </c>
      <c r="X21" s="4"/>
      <c r="Y21" s="4"/>
      <c r="Z21" s="84"/>
    </row>
    <row r="22" spans="1:26" ht="23.25" customHeight="1">
      <c r="A22" s="333" t="str">
        <f>TEXT(SUM(H16:J35),"[DBNum1]#,##0")</f>
        <v>二,〇四〇</v>
      </c>
      <c r="B22" s="282">
        <v>423</v>
      </c>
      <c r="C22" s="283"/>
      <c r="D22" s="295" t="s">
        <v>213</v>
      </c>
      <c r="E22" s="291"/>
      <c r="F22" s="291"/>
      <c r="G22" s="292"/>
      <c r="H22" s="473">
        <v>140</v>
      </c>
      <c r="I22" s="474"/>
      <c r="J22" s="475"/>
      <c r="K22" s="127"/>
      <c r="L22" s="293"/>
      <c r="M22" s="43">
        <v>536</v>
      </c>
      <c r="N22" s="90" t="s">
        <v>193</v>
      </c>
      <c r="O22" s="83">
        <v>50</v>
      </c>
      <c r="P22" s="64"/>
      <c r="Q22" s="64"/>
      <c r="R22" s="82"/>
      <c r="S22" s="349"/>
      <c r="T22" s="484">
        <v>726</v>
      </c>
      <c r="U22" s="485"/>
      <c r="V22" s="90" t="s">
        <v>142</v>
      </c>
      <c r="W22" s="83">
        <v>60</v>
      </c>
      <c r="X22" s="4"/>
      <c r="Y22" s="4"/>
      <c r="Z22" s="84"/>
    </row>
    <row r="23" spans="1:26" ht="23.25" customHeight="1">
      <c r="A23" s="333"/>
      <c r="B23" s="282">
        <v>426</v>
      </c>
      <c r="C23" s="283"/>
      <c r="D23" s="290" t="s">
        <v>121</v>
      </c>
      <c r="E23" s="339"/>
      <c r="F23" s="339"/>
      <c r="G23" s="340"/>
      <c r="H23" s="473">
        <v>540</v>
      </c>
      <c r="I23" s="474"/>
      <c r="J23" s="475"/>
      <c r="K23" s="139"/>
      <c r="L23" s="293"/>
      <c r="M23" s="29">
        <v>521</v>
      </c>
      <c r="N23" s="35" t="s">
        <v>122</v>
      </c>
      <c r="O23" s="85">
        <v>70</v>
      </c>
      <c r="P23" s="64"/>
      <c r="Q23" s="64"/>
      <c r="R23" s="82"/>
      <c r="S23" s="140"/>
      <c r="T23" s="484">
        <v>727</v>
      </c>
      <c r="U23" s="485"/>
      <c r="V23" s="35" t="s">
        <v>173</v>
      </c>
      <c r="W23" s="85">
        <v>170</v>
      </c>
      <c r="X23" s="4"/>
      <c r="Y23" s="4"/>
      <c r="Z23" s="84"/>
    </row>
    <row r="24" spans="1:26" ht="23.25" customHeight="1">
      <c r="A24" s="333"/>
      <c r="B24" s="282">
        <v>451</v>
      </c>
      <c r="C24" s="283"/>
      <c r="D24" s="295" t="s">
        <v>120</v>
      </c>
      <c r="E24" s="291"/>
      <c r="F24" s="291"/>
      <c r="G24" s="292"/>
      <c r="H24" s="473">
        <v>20</v>
      </c>
      <c r="I24" s="474"/>
      <c r="J24" s="475"/>
      <c r="K24" s="127"/>
      <c r="L24" s="293"/>
      <c r="M24" s="43">
        <v>522</v>
      </c>
      <c r="N24" s="90" t="s">
        <v>192</v>
      </c>
      <c r="O24" s="83">
        <v>60</v>
      </c>
      <c r="P24" s="93"/>
      <c r="Q24" s="93"/>
      <c r="R24" s="82"/>
      <c r="S24" s="293" t="str">
        <f>TEXT(SUM(W18:W28),"[DBNum1]#,##0")</f>
        <v>七一〇</v>
      </c>
      <c r="T24" s="484">
        <v>728</v>
      </c>
      <c r="U24" s="485"/>
      <c r="V24" s="90" t="s">
        <v>174</v>
      </c>
      <c r="W24" s="83">
        <v>40</v>
      </c>
      <c r="X24" s="4"/>
      <c r="Y24" s="4"/>
      <c r="Z24" s="84"/>
    </row>
    <row r="25" spans="1:26" ht="23.25" customHeight="1" thickBot="1">
      <c r="A25" s="333"/>
      <c r="B25" s="282">
        <v>427</v>
      </c>
      <c r="C25" s="283"/>
      <c r="D25" s="295" t="s">
        <v>119</v>
      </c>
      <c r="E25" s="291"/>
      <c r="F25" s="291"/>
      <c r="G25" s="292"/>
      <c r="H25" s="473">
        <v>280</v>
      </c>
      <c r="I25" s="474"/>
      <c r="J25" s="475"/>
      <c r="K25" s="139"/>
      <c r="M25" s="158"/>
      <c r="N25" s="158"/>
      <c r="O25" s="158"/>
      <c r="P25" s="158"/>
      <c r="Q25" s="158"/>
      <c r="R25" s="159"/>
      <c r="S25" s="293"/>
      <c r="T25" s="484">
        <v>729</v>
      </c>
      <c r="U25" s="485"/>
      <c r="V25" s="44" t="s">
        <v>155</v>
      </c>
      <c r="W25" s="85">
        <v>20</v>
      </c>
      <c r="X25" s="4"/>
      <c r="Y25" s="4"/>
      <c r="Z25" s="84"/>
    </row>
    <row r="26" spans="1:26" ht="23.25" customHeight="1">
      <c r="A26" s="333"/>
      <c r="B26" s="317">
        <v>801</v>
      </c>
      <c r="C26" s="318"/>
      <c r="D26" s="356" t="s">
        <v>136</v>
      </c>
      <c r="E26" s="357"/>
      <c r="F26" s="357"/>
      <c r="G26" s="358"/>
      <c r="H26" s="473">
        <v>200</v>
      </c>
      <c r="I26" s="474"/>
      <c r="J26" s="475"/>
      <c r="K26" s="127"/>
      <c r="L26" s="415" t="s">
        <v>207</v>
      </c>
      <c r="M26" s="46">
        <v>804</v>
      </c>
      <c r="N26" s="47" t="s">
        <v>197</v>
      </c>
      <c r="O26" s="141">
        <v>150</v>
      </c>
      <c r="P26" s="49"/>
      <c r="Q26" s="49"/>
      <c r="R26" s="142"/>
      <c r="S26" s="293"/>
      <c r="T26" s="484">
        <v>731</v>
      </c>
      <c r="U26" s="485"/>
      <c r="V26" s="4" t="s">
        <v>141</v>
      </c>
      <c r="W26" s="85">
        <v>40</v>
      </c>
      <c r="X26" s="4"/>
      <c r="Y26" s="4"/>
      <c r="Z26" s="84"/>
    </row>
    <row r="27" spans="1:26" ht="23.25" customHeight="1">
      <c r="A27" s="333"/>
      <c r="B27" s="317"/>
      <c r="C27" s="318"/>
      <c r="D27" s="356"/>
      <c r="E27" s="357"/>
      <c r="F27" s="357"/>
      <c r="G27" s="358"/>
      <c r="H27" s="488"/>
      <c r="I27" s="489"/>
      <c r="J27" s="490"/>
      <c r="K27" s="144"/>
      <c r="L27" s="349"/>
      <c r="M27" s="43">
        <v>872</v>
      </c>
      <c r="N27" s="44" t="s">
        <v>169</v>
      </c>
      <c r="O27" s="143">
        <v>80</v>
      </c>
      <c r="P27" s="64"/>
      <c r="Q27" s="64"/>
      <c r="R27" s="82"/>
      <c r="S27" s="293"/>
      <c r="T27" s="484"/>
      <c r="U27" s="485"/>
      <c r="V27" s="102"/>
      <c r="W27" s="85"/>
      <c r="X27" s="4"/>
      <c r="Y27" s="4"/>
      <c r="Z27" s="156"/>
    </row>
    <row r="28" spans="1:26" ht="23.25" customHeight="1">
      <c r="A28" s="333"/>
      <c r="B28" s="282"/>
      <c r="C28" s="283"/>
      <c r="D28" s="295"/>
      <c r="E28" s="291"/>
      <c r="F28" s="291"/>
      <c r="G28" s="292"/>
      <c r="H28" s="470"/>
      <c r="I28" s="471"/>
      <c r="J28" s="472"/>
      <c r="K28" s="145"/>
      <c r="L28" s="349"/>
      <c r="M28" s="43">
        <v>874</v>
      </c>
      <c r="N28" s="44" t="s">
        <v>211</v>
      </c>
      <c r="O28" s="143">
        <v>130</v>
      </c>
      <c r="P28" s="64"/>
      <c r="Q28" s="64"/>
      <c r="R28" s="82"/>
      <c r="S28" s="140"/>
      <c r="T28" s="484"/>
      <c r="U28" s="485"/>
      <c r="V28" s="102"/>
      <c r="W28" s="85"/>
      <c r="X28" s="4"/>
      <c r="Y28" s="4"/>
      <c r="Z28" s="156"/>
    </row>
    <row r="29" spans="1:26" ht="23.25" customHeight="1">
      <c r="A29" s="146"/>
      <c r="B29" s="282"/>
      <c r="C29" s="283"/>
      <c r="D29" s="295"/>
      <c r="E29" s="291"/>
      <c r="F29" s="291"/>
      <c r="G29" s="292"/>
      <c r="H29" s="470"/>
      <c r="I29" s="471"/>
      <c r="J29" s="472"/>
      <c r="K29" s="145"/>
      <c r="L29" s="308" t="str">
        <f>TEXT(SUM(O26:O31),"[DBNum1]#,##0")</f>
        <v>五四〇</v>
      </c>
      <c r="M29" s="43">
        <v>808</v>
      </c>
      <c r="N29" s="44" t="s">
        <v>198</v>
      </c>
      <c r="O29" s="143">
        <v>90</v>
      </c>
      <c r="P29" s="93"/>
      <c r="Q29" s="93"/>
      <c r="R29" s="82"/>
      <c r="S29" s="140"/>
      <c r="T29" s="484"/>
      <c r="U29" s="485"/>
      <c r="V29" s="102"/>
      <c r="W29" s="85"/>
      <c r="X29" s="4"/>
      <c r="Y29" s="4"/>
      <c r="Z29" s="156"/>
    </row>
    <row r="30" spans="1:26" ht="23.25" customHeight="1">
      <c r="A30" s="146"/>
      <c r="B30" s="282"/>
      <c r="C30" s="283"/>
      <c r="D30" s="295"/>
      <c r="E30" s="291"/>
      <c r="F30" s="291"/>
      <c r="G30" s="292"/>
      <c r="H30" s="470"/>
      <c r="I30" s="471"/>
      <c r="J30" s="472"/>
      <c r="K30" s="145"/>
      <c r="L30" s="308"/>
      <c r="M30" s="43">
        <v>810</v>
      </c>
      <c r="N30" s="44" t="s">
        <v>199</v>
      </c>
      <c r="O30" s="143">
        <v>90</v>
      </c>
      <c r="P30" s="64"/>
      <c r="Q30" s="64"/>
      <c r="R30" s="82"/>
      <c r="S30" s="140"/>
      <c r="T30" s="484"/>
      <c r="U30" s="485"/>
      <c r="V30" s="102"/>
      <c r="W30" s="85"/>
      <c r="X30" s="4"/>
      <c r="Y30" s="4"/>
      <c r="Z30" s="156"/>
    </row>
    <row r="31" spans="1:26" ht="23.25" customHeight="1" thickBot="1">
      <c r="A31" s="148"/>
      <c r="B31" s="282"/>
      <c r="C31" s="283"/>
      <c r="D31" s="493"/>
      <c r="E31" s="494"/>
      <c r="F31" s="494"/>
      <c r="G31" s="495"/>
      <c r="H31" s="470"/>
      <c r="I31" s="471"/>
      <c r="J31" s="472"/>
      <c r="K31" s="145"/>
      <c r="L31" s="492"/>
      <c r="M31" s="104"/>
      <c r="N31" s="95"/>
      <c r="O31" s="147"/>
      <c r="P31" s="97"/>
      <c r="Q31" s="97"/>
      <c r="R31" s="89"/>
      <c r="S31" s="140"/>
      <c r="T31" s="484"/>
      <c r="U31" s="485"/>
      <c r="V31" s="102"/>
      <c r="W31" s="85"/>
      <c r="X31" s="4"/>
      <c r="Y31" s="4"/>
      <c r="Z31" s="156"/>
    </row>
    <row r="32" spans="1:26" ht="23.25" customHeight="1">
      <c r="A32" s="148"/>
      <c r="B32" s="282"/>
      <c r="C32" s="283"/>
      <c r="D32" s="493"/>
      <c r="E32" s="494"/>
      <c r="F32" s="494"/>
      <c r="G32" s="495"/>
      <c r="H32" s="470"/>
      <c r="I32" s="471"/>
      <c r="J32" s="472"/>
      <c r="K32" s="145"/>
      <c r="L32" s="415" t="s">
        <v>201</v>
      </c>
      <c r="M32" s="43">
        <v>612</v>
      </c>
      <c r="N32" s="44" t="s">
        <v>200</v>
      </c>
      <c r="O32" s="143">
        <v>120</v>
      </c>
      <c r="P32" s="64"/>
      <c r="Q32" s="64"/>
      <c r="R32" s="82"/>
      <c r="S32" s="140"/>
      <c r="T32" s="484"/>
      <c r="U32" s="485"/>
      <c r="V32" s="114" t="s">
        <v>135</v>
      </c>
      <c r="W32" s="149">
        <f>SUM(H11:J37,O11:Q37,W11:W28)</f>
        <v>6680</v>
      </c>
      <c r="X32" s="4"/>
      <c r="Y32" s="4"/>
      <c r="Z32" s="156"/>
    </row>
    <row r="33" spans="1:26" ht="23.25" customHeight="1">
      <c r="A33" s="148"/>
      <c r="B33" s="299"/>
      <c r="C33" s="300"/>
      <c r="D33" s="301"/>
      <c r="E33" s="302"/>
      <c r="F33" s="302"/>
      <c r="G33" s="303"/>
      <c r="H33" s="447"/>
      <c r="I33" s="448"/>
      <c r="J33" s="449"/>
      <c r="K33" s="125"/>
      <c r="L33" s="349"/>
      <c r="M33" s="43">
        <v>616</v>
      </c>
      <c r="N33" s="44" t="s">
        <v>201</v>
      </c>
      <c r="O33" s="143">
        <v>180</v>
      </c>
      <c r="P33" s="64"/>
      <c r="Q33" s="64"/>
      <c r="R33" s="82"/>
      <c r="S33" s="140"/>
      <c r="T33" s="484"/>
      <c r="U33" s="485"/>
      <c r="V33" s="43"/>
      <c r="W33" s="85"/>
      <c r="X33" s="4"/>
      <c r="Y33" s="4"/>
      <c r="Z33" s="156"/>
    </row>
    <row r="34" spans="1:26" ht="23.25" customHeight="1">
      <c r="A34" s="148"/>
      <c r="B34" s="299"/>
      <c r="C34" s="300"/>
      <c r="D34" s="301"/>
      <c r="E34" s="302"/>
      <c r="F34" s="302"/>
      <c r="G34" s="303"/>
      <c r="H34" s="447"/>
      <c r="I34" s="448"/>
      <c r="J34" s="449"/>
      <c r="K34" s="125"/>
      <c r="L34" s="349"/>
      <c r="M34" s="43">
        <v>618</v>
      </c>
      <c r="N34" s="44" t="s">
        <v>202</v>
      </c>
      <c r="O34" s="143">
        <v>70</v>
      </c>
      <c r="P34" s="64"/>
      <c r="Q34" s="64"/>
      <c r="R34" s="82"/>
      <c r="S34" s="140"/>
      <c r="T34" s="484"/>
      <c r="U34" s="485"/>
      <c r="V34" s="43"/>
      <c r="W34" s="85"/>
      <c r="X34" s="150"/>
      <c r="Y34" s="150"/>
      <c r="Z34" s="156"/>
    </row>
    <row r="35" spans="1:26" ht="23.25" customHeight="1">
      <c r="A35" s="148"/>
      <c r="B35" s="299"/>
      <c r="C35" s="300"/>
      <c r="D35" s="301"/>
      <c r="E35" s="302"/>
      <c r="F35" s="302"/>
      <c r="G35" s="303"/>
      <c r="H35" s="447"/>
      <c r="I35" s="448"/>
      <c r="J35" s="449"/>
      <c r="K35" s="125"/>
      <c r="L35" s="308" t="str">
        <f>TEXT(SUM(O32:Q36),"[DBNum1]#,##0")</f>
        <v>三七〇</v>
      </c>
      <c r="M35" s="43"/>
      <c r="N35" s="44"/>
      <c r="O35" s="143"/>
      <c r="P35" s="64"/>
      <c r="Q35" s="64"/>
      <c r="R35" s="82"/>
      <c r="S35" s="140"/>
      <c r="T35" s="484"/>
      <c r="U35" s="485"/>
      <c r="V35" s="43"/>
      <c r="W35" s="150"/>
      <c r="X35" s="4"/>
      <c r="Y35" s="4"/>
      <c r="Z35" s="156"/>
    </row>
    <row r="36" spans="1:26" ht="23.25" customHeight="1">
      <c r="A36" s="148"/>
      <c r="B36" s="299"/>
      <c r="C36" s="300"/>
      <c r="D36" s="301"/>
      <c r="E36" s="302"/>
      <c r="F36" s="302"/>
      <c r="G36" s="303"/>
      <c r="H36" s="447"/>
      <c r="I36" s="448"/>
      <c r="J36" s="449"/>
      <c r="K36" s="125"/>
      <c r="L36" s="308"/>
      <c r="M36" s="43"/>
      <c r="N36" s="44"/>
      <c r="O36" s="143"/>
      <c r="P36" s="64"/>
      <c r="Q36" s="64"/>
      <c r="R36" s="82"/>
      <c r="S36" s="140"/>
      <c r="T36" s="450" t="s">
        <v>203</v>
      </c>
      <c r="U36" s="451"/>
      <c r="V36" s="452"/>
      <c r="W36" s="452"/>
      <c r="X36" s="452"/>
      <c r="Y36" s="452"/>
      <c r="Z36" s="453"/>
    </row>
    <row r="37" spans="1:26" ht="23.25" customHeight="1" thickBot="1">
      <c r="A37" s="107"/>
      <c r="B37" s="419"/>
      <c r="C37" s="496"/>
      <c r="D37" s="421"/>
      <c r="E37" s="422"/>
      <c r="F37" s="422"/>
      <c r="G37" s="423"/>
      <c r="H37" s="497"/>
      <c r="I37" s="498"/>
      <c r="J37" s="499"/>
      <c r="K37" s="151"/>
      <c r="L37" s="160"/>
      <c r="M37" s="104"/>
      <c r="N37" s="95"/>
      <c r="O37" s="147"/>
      <c r="P37" s="97"/>
      <c r="Q37" s="97"/>
      <c r="R37" s="89"/>
      <c r="S37" s="152"/>
      <c r="T37" s="419"/>
      <c r="U37" s="420"/>
      <c r="V37" s="153"/>
      <c r="W37" s="454">
        <f>SUM(朝日・札幌!W37+朝日・Ａ!W32+朝日・Ｂ!W32)</f>
        <v>58770</v>
      </c>
      <c r="X37" s="454"/>
      <c r="Y37" s="454"/>
      <c r="Z37" s="455"/>
    </row>
    <row r="38" spans="1:26" ht="14.25">
      <c r="A38" s="163" t="s">
        <v>226</v>
      </c>
      <c r="B38" s="164"/>
      <c r="C38" s="164"/>
      <c r="D38" s="164"/>
      <c r="E38" s="164"/>
      <c r="F38" s="164"/>
      <c r="G38" s="164"/>
      <c r="H38" s="164"/>
      <c r="I38" s="165"/>
      <c r="J38" s="165"/>
      <c r="K38" s="165"/>
      <c r="L38" s="166"/>
      <c r="M38" s="165"/>
      <c r="N38" s="167"/>
      <c r="O38" s="167"/>
      <c r="P38" s="167"/>
      <c r="Q38" s="167"/>
      <c r="R38" s="167"/>
      <c r="S38" s="167"/>
      <c r="T38" s="167"/>
      <c r="U38" s="167"/>
      <c r="V38" s="167"/>
      <c r="W38" s="435">
        <v>45809</v>
      </c>
      <c r="X38" s="435"/>
      <c r="Y38" s="435"/>
      <c r="Z38" s="435"/>
    </row>
    <row r="39" spans="1:26">
      <c r="A39" s="154"/>
      <c r="I39" s="7"/>
      <c r="O39" s="7"/>
    </row>
  </sheetData>
  <sheetProtection sheet="1" formatCells="0" formatColumns="0" formatRows="0"/>
  <mergeCells count="162"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10:Y10"/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disablePrompts="1"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浅田 恵</cp:lastModifiedBy>
  <cp:lastPrinted>2025-05-08T04:27:42Z</cp:lastPrinted>
  <dcterms:created xsi:type="dcterms:W3CDTF">2019-05-13T08:07:34Z</dcterms:created>
  <dcterms:modified xsi:type="dcterms:W3CDTF">2025-05-16T06:32:10Z</dcterms:modified>
</cp:coreProperties>
</file>